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9630" windowHeight="5700" tabRatio="599" activeTab="0"/>
  </bookViews>
  <sheets>
    <sheet name="Recap  " sheetId="1" r:id="rId1"/>
    <sheet name="EtapeA (2)" sheetId="2" r:id="rId2"/>
    <sheet name="EtapeB (2)" sheetId="3" r:id="rId3"/>
    <sheet name="EtapeC (2)" sheetId="4" r:id="rId4"/>
    <sheet name="EtapeD (2)" sheetId="5" r:id="rId5"/>
    <sheet name="Etape4" sheetId="6" r:id="rId6"/>
    <sheet name="Inscrits" sheetId="7" r:id="rId7"/>
  </sheets>
  <definedNames>
    <definedName name="_xlnm._FilterDatabase" localSheetId="6" hidden="1">'Inscrits'!$A$3:$T$325</definedName>
    <definedName name="FIN">'Inscrits'!#REF!</definedName>
    <definedName name="_xlnm.Print_Titles" localSheetId="6">'Inscrits'!$2:$3</definedName>
    <definedName name="TABLE1">'Inscrits'!#REF!</definedName>
    <definedName name="TABLE2">'Inscrits'!$A$4:$E$426</definedName>
    <definedName name="TABLEH">'Inscrits'!#REF!</definedName>
    <definedName name="Zone">'Inscrits'!$A$4:$F$403</definedName>
    <definedName name="_xlnm.Print_Area" localSheetId="5">'Etape4'!$A$1:$D$46</definedName>
    <definedName name="_xlnm.Print_Area" localSheetId="2">'EtapeB (2)'!$A$1:$G$256</definedName>
    <definedName name="_xlnm.Print_Area" localSheetId="3">'EtapeC (2)'!$A$1:$G$60</definedName>
    <definedName name="_xlnm.Print_Area" localSheetId="4">'EtapeD (2)'!$A$1:$G$60</definedName>
    <definedName name="_xlnm.Print_Area" localSheetId="6">'Inscrits'!$A$4:$H$403</definedName>
    <definedName name="_xlnm.Print_Area" localSheetId="0">'Recap  '!$A$1:$I$56</definedName>
  </definedNames>
  <calcPr fullCalcOnLoad="1"/>
</workbook>
</file>

<file path=xl/sharedStrings.xml><?xml version="1.0" encoding="utf-8"?>
<sst xmlns="http://schemas.openxmlformats.org/spreadsheetml/2006/main" count="2089" uniqueCount="635">
  <si>
    <t>Dossard</t>
  </si>
  <si>
    <t>Equipe</t>
  </si>
  <si>
    <t>TOTAL</t>
  </si>
  <si>
    <t>NOM</t>
  </si>
  <si>
    <t>Prénom</t>
  </si>
  <si>
    <t>Temps équipe</t>
  </si>
  <si>
    <t>09A</t>
  </si>
  <si>
    <t>46A</t>
  </si>
  <si>
    <t>46B</t>
  </si>
  <si>
    <t>Philippe</t>
  </si>
  <si>
    <t>46C</t>
  </si>
  <si>
    <t>Franck</t>
  </si>
  <si>
    <t>46D</t>
  </si>
  <si>
    <t>Christian</t>
  </si>
  <si>
    <t>23A</t>
  </si>
  <si>
    <t>Olivier</t>
  </si>
  <si>
    <t>23B</t>
  </si>
  <si>
    <t>23C</t>
  </si>
  <si>
    <t>23D</t>
  </si>
  <si>
    <t>Pascal</t>
  </si>
  <si>
    <t>48A</t>
  </si>
  <si>
    <t>48B</t>
  </si>
  <si>
    <t>Daniel</t>
  </si>
  <si>
    <t>48C</t>
  </si>
  <si>
    <t>48D</t>
  </si>
  <si>
    <t>Gérard</t>
  </si>
  <si>
    <t>Jean-Michel</t>
  </si>
  <si>
    <t>57A</t>
  </si>
  <si>
    <t>Francis</t>
  </si>
  <si>
    <t>57B</t>
  </si>
  <si>
    <t>57C</t>
  </si>
  <si>
    <t>Alain</t>
  </si>
  <si>
    <t>57D</t>
  </si>
  <si>
    <t>François</t>
  </si>
  <si>
    <t>13A</t>
  </si>
  <si>
    <t>13B</t>
  </si>
  <si>
    <t>13C</t>
  </si>
  <si>
    <t>13D</t>
  </si>
  <si>
    <t>35A</t>
  </si>
  <si>
    <t>Patrick</t>
  </si>
  <si>
    <t>35B</t>
  </si>
  <si>
    <t>Thierry</t>
  </si>
  <si>
    <t>35C</t>
  </si>
  <si>
    <t>Michel</t>
  </si>
  <si>
    <t>35D</t>
  </si>
  <si>
    <t>47A</t>
  </si>
  <si>
    <t>47B</t>
  </si>
  <si>
    <t>Laurent</t>
  </si>
  <si>
    <t>47C</t>
  </si>
  <si>
    <t>Eric</t>
  </si>
  <si>
    <t>47D</t>
  </si>
  <si>
    <t>02A</t>
  </si>
  <si>
    <t>22A</t>
  </si>
  <si>
    <t>22B</t>
  </si>
  <si>
    <t>Didier</t>
  </si>
  <si>
    <t>22C</t>
  </si>
  <si>
    <t>22D</t>
  </si>
  <si>
    <t>17A</t>
  </si>
  <si>
    <t>17B</t>
  </si>
  <si>
    <t>17C</t>
  </si>
  <si>
    <t>17D</t>
  </si>
  <si>
    <t>43A</t>
  </si>
  <si>
    <t>43B</t>
  </si>
  <si>
    <t>43C</t>
  </si>
  <si>
    <t>43D</t>
  </si>
  <si>
    <t>49A</t>
  </si>
  <si>
    <t>49B</t>
  </si>
  <si>
    <t>Bernard</t>
  </si>
  <si>
    <t>49C</t>
  </si>
  <si>
    <t>49D</t>
  </si>
  <si>
    <t>27A</t>
  </si>
  <si>
    <t>27B</t>
  </si>
  <si>
    <t>27C</t>
  </si>
  <si>
    <t>27D</t>
  </si>
  <si>
    <t>31A</t>
  </si>
  <si>
    <t>31B</t>
  </si>
  <si>
    <t>31C</t>
  </si>
  <si>
    <t>31D</t>
  </si>
  <si>
    <t>01A</t>
  </si>
  <si>
    <t>Jean-Luc</t>
  </si>
  <si>
    <t>PROUST</t>
  </si>
  <si>
    <t>14A</t>
  </si>
  <si>
    <t>Dominique</t>
  </si>
  <si>
    <t>14B</t>
  </si>
  <si>
    <t>14C</t>
  </si>
  <si>
    <t>Stéphane</t>
  </si>
  <si>
    <t>14D</t>
  </si>
  <si>
    <t>38A</t>
  </si>
  <si>
    <t>MOREAU</t>
  </si>
  <si>
    <t>38B</t>
  </si>
  <si>
    <t>38C</t>
  </si>
  <si>
    <t>38D</t>
  </si>
  <si>
    <t>11A</t>
  </si>
  <si>
    <t>11B</t>
  </si>
  <si>
    <t>11C</t>
  </si>
  <si>
    <t>11D</t>
  </si>
  <si>
    <t>54A</t>
  </si>
  <si>
    <t>Bruno</t>
  </si>
  <si>
    <t>54B</t>
  </si>
  <si>
    <t>54C</t>
  </si>
  <si>
    <t>54D</t>
  </si>
  <si>
    <t>33A</t>
  </si>
  <si>
    <t>33B</t>
  </si>
  <si>
    <t>33C</t>
  </si>
  <si>
    <t>33D</t>
  </si>
  <si>
    <t>52A</t>
  </si>
  <si>
    <t>52B</t>
  </si>
  <si>
    <t>52C</t>
  </si>
  <si>
    <t>52D</t>
  </si>
  <si>
    <t>60A</t>
  </si>
  <si>
    <t>60B</t>
  </si>
  <si>
    <t>60C</t>
  </si>
  <si>
    <t>60D</t>
  </si>
  <si>
    <t>03A</t>
  </si>
  <si>
    <t>Françoise</t>
  </si>
  <si>
    <t>30A</t>
  </si>
  <si>
    <t>30B</t>
  </si>
  <si>
    <t>30C</t>
  </si>
  <si>
    <t>30D</t>
  </si>
  <si>
    <t>25A</t>
  </si>
  <si>
    <t>Sylvie</t>
  </si>
  <si>
    <t>25B</t>
  </si>
  <si>
    <t>25C</t>
  </si>
  <si>
    <t>25D</t>
  </si>
  <si>
    <t>59A</t>
  </si>
  <si>
    <t>59B</t>
  </si>
  <si>
    <t>59C</t>
  </si>
  <si>
    <t>59D</t>
  </si>
  <si>
    <t>08A</t>
  </si>
  <si>
    <t>Christophe</t>
  </si>
  <si>
    <t>07A</t>
  </si>
  <si>
    <t>18A</t>
  </si>
  <si>
    <t>18B</t>
  </si>
  <si>
    <t>18C</t>
  </si>
  <si>
    <t>18D</t>
  </si>
  <si>
    <t>Claude</t>
  </si>
  <si>
    <t>10A</t>
  </si>
  <si>
    <t>10B</t>
  </si>
  <si>
    <t>10C</t>
  </si>
  <si>
    <t>10D</t>
  </si>
  <si>
    <t>56A</t>
  </si>
  <si>
    <t>56B</t>
  </si>
  <si>
    <t>56C</t>
  </si>
  <si>
    <t>56D</t>
  </si>
  <si>
    <t>19A</t>
  </si>
  <si>
    <t>19B</t>
  </si>
  <si>
    <t>19C</t>
  </si>
  <si>
    <t>19D</t>
  </si>
  <si>
    <t>44A</t>
  </si>
  <si>
    <t>44B</t>
  </si>
  <si>
    <t>44C</t>
  </si>
  <si>
    <t>44D</t>
  </si>
  <si>
    <t>05A</t>
  </si>
  <si>
    <t>42A</t>
  </si>
  <si>
    <t>42B</t>
  </si>
  <si>
    <t>42C</t>
  </si>
  <si>
    <t>42D</t>
  </si>
  <si>
    <t>Jacques</t>
  </si>
  <si>
    <t>Jean-Paul</t>
  </si>
  <si>
    <t>45A</t>
  </si>
  <si>
    <t>Patricia</t>
  </si>
  <si>
    <t>45B</t>
  </si>
  <si>
    <t>45C</t>
  </si>
  <si>
    <t>45D</t>
  </si>
  <si>
    <t>12A</t>
  </si>
  <si>
    <t>12B</t>
  </si>
  <si>
    <t>12C</t>
  </si>
  <si>
    <t>12D</t>
  </si>
  <si>
    <t>Jean-François</t>
  </si>
  <si>
    <t>37A</t>
  </si>
  <si>
    <t>37B</t>
  </si>
  <si>
    <t>37C</t>
  </si>
  <si>
    <t>37D</t>
  </si>
  <si>
    <t>29A</t>
  </si>
  <si>
    <t>29B</t>
  </si>
  <si>
    <t>29C</t>
  </si>
  <si>
    <t>29D</t>
  </si>
  <si>
    <t>34A</t>
  </si>
  <si>
    <t>34B</t>
  </si>
  <si>
    <t>34C</t>
  </si>
  <si>
    <t>34D</t>
  </si>
  <si>
    <t>20A</t>
  </si>
  <si>
    <t>20B</t>
  </si>
  <si>
    <t>20C</t>
  </si>
  <si>
    <t>Martine</t>
  </si>
  <si>
    <t>20D</t>
  </si>
  <si>
    <t>06A</t>
  </si>
  <si>
    <t>16A</t>
  </si>
  <si>
    <t>16B</t>
  </si>
  <si>
    <t>16C</t>
  </si>
  <si>
    <t>16D</t>
  </si>
  <si>
    <t>55A</t>
  </si>
  <si>
    <t>55B</t>
  </si>
  <si>
    <t>55C</t>
  </si>
  <si>
    <t>55D</t>
  </si>
  <si>
    <t>39A</t>
  </si>
  <si>
    <t>39B</t>
  </si>
  <si>
    <t>39C</t>
  </si>
  <si>
    <t>39D</t>
  </si>
  <si>
    <t>36A</t>
  </si>
  <si>
    <t>36B</t>
  </si>
  <si>
    <t>36C</t>
  </si>
  <si>
    <t>36D</t>
  </si>
  <si>
    <t>Jean-Claude</t>
  </si>
  <si>
    <t>Noël</t>
  </si>
  <si>
    <t>Gilles</t>
  </si>
  <si>
    <t>Vincent</t>
  </si>
  <si>
    <t>Fabrice</t>
  </si>
  <si>
    <t>Jean-Marc</t>
  </si>
  <si>
    <t>CHARTIER</t>
  </si>
  <si>
    <t>Florence</t>
  </si>
  <si>
    <t>Frédéric</t>
  </si>
  <si>
    <t>Yannick</t>
  </si>
  <si>
    <t>ROBIN</t>
  </si>
  <si>
    <t>José</t>
  </si>
  <si>
    <t>Nathalie</t>
  </si>
  <si>
    <t>Christine</t>
  </si>
  <si>
    <t>Liliane</t>
  </si>
  <si>
    <t>BRUNET</t>
  </si>
  <si>
    <t>F</t>
  </si>
  <si>
    <t>01B</t>
  </si>
  <si>
    <t>01C</t>
  </si>
  <si>
    <t>01D</t>
  </si>
  <si>
    <t>02B</t>
  </si>
  <si>
    <t>02C</t>
  </si>
  <si>
    <t>02D</t>
  </si>
  <si>
    <t>03B</t>
  </si>
  <si>
    <t>03C</t>
  </si>
  <si>
    <t>03D</t>
  </si>
  <si>
    <t>05B</t>
  </si>
  <si>
    <t>05C</t>
  </si>
  <si>
    <t>05D</t>
  </si>
  <si>
    <t>06B</t>
  </si>
  <si>
    <t>06C</t>
  </si>
  <si>
    <t>06D</t>
  </si>
  <si>
    <t>07B</t>
  </si>
  <si>
    <t>07C</t>
  </si>
  <si>
    <t>07D</t>
  </si>
  <si>
    <t>08B</t>
  </si>
  <si>
    <t>08C</t>
  </si>
  <si>
    <t>08D</t>
  </si>
  <si>
    <t>09B</t>
  </si>
  <si>
    <t>09C</t>
  </si>
  <si>
    <t>09D</t>
  </si>
  <si>
    <t>Age moyen équipe</t>
  </si>
  <si>
    <t>Age</t>
  </si>
  <si>
    <t>Classement</t>
  </si>
  <si>
    <t>04A</t>
  </si>
  <si>
    <t>04B</t>
  </si>
  <si>
    <t>04C</t>
  </si>
  <si>
    <t>04D</t>
  </si>
  <si>
    <t>01</t>
  </si>
  <si>
    <t>04</t>
  </si>
  <si>
    <t>05</t>
  </si>
  <si>
    <t>06</t>
  </si>
  <si>
    <t>08</t>
  </si>
  <si>
    <t>09</t>
  </si>
  <si>
    <t>10</t>
  </si>
  <si>
    <t>11</t>
  </si>
  <si>
    <t>12</t>
  </si>
  <si>
    <t>13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</si>
  <si>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</si>
  <si>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</si>
  <si>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</si>
  <si>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</si>
  <si>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</si>
  <si>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</si>
  <si>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</si>
  <si>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</si>
  <si>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</si>
  <si>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</si>
  <si>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</si>
  <si>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</si>
  <si>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</si>
  <si>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</si>
  <si>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</si>
  <si>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</si>
  <si>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</si>
  <si>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</si>
  <si>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</si>
  <si>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</si>
  <si>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</si>
  <si>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</si>
  <si>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</si>
  <si>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</si>
  <si>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</si>
  <si>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</si>
  <si>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</si>
  <si>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15A</t>
  </si>
  <si>
    <t>15B</t>
  </si>
  <si>
    <t>15C</t>
  </si>
  <si>
    <t>15D</t>
  </si>
  <si>
    <t>21A</t>
  </si>
  <si>
    <t>21B</t>
  </si>
  <si>
    <t>21C</t>
  </si>
  <si>
    <t>21D</t>
  </si>
  <si>
    <t>24A</t>
  </si>
  <si>
    <t>24B</t>
  </si>
  <si>
    <t>24C</t>
  </si>
  <si>
    <t>24D</t>
  </si>
  <si>
    <t>26A</t>
  </si>
  <si>
    <t>26B</t>
  </si>
  <si>
    <t>26C</t>
  </si>
  <si>
    <t>26D</t>
  </si>
  <si>
    <t>28A</t>
  </si>
  <si>
    <t>28B</t>
  </si>
  <si>
    <t>28C</t>
  </si>
  <si>
    <t>28D</t>
  </si>
  <si>
    <t>32A</t>
  </si>
  <si>
    <t>32B</t>
  </si>
  <si>
    <t>32C</t>
  </si>
  <si>
    <t>32D</t>
  </si>
  <si>
    <t>41A</t>
  </si>
  <si>
    <t>41B</t>
  </si>
  <si>
    <t>41C</t>
  </si>
  <si>
    <t>41D</t>
  </si>
  <si>
    <t>40A</t>
  </si>
  <si>
    <t>40B</t>
  </si>
  <si>
    <t>40C</t>
  </si>
  <si>
    <t>40D</t>
  </si>
  <si>
    <t>M</t>
  </si>
  <si>
    <t>Sexe</t>
  </si>
  <si>
    <t>BOUHET</t>
  </si>
  <si>
    <t>Philipe</t>
  </si>
  <si>
    <t>COUDRET</t>
  </si>
  <si>
    <t>HARZIC</t>
  </si>
  <si>
    <t>SIMON</t>
  </si>
  <si>
    <t>SOULARD</t>
  </si>
  <si>
    <t>FOURNIER</t>
  </si>
  <si>
    <t>THOMAS</t>
  </si>
  <si>
    <t>VINCENT</t>
  </si>
  <si>
    <t>DAGUIN</t>
  </si>
  <si>
    <t>FILLON</t>
  </si>
  <si>
    <t>PEREIRA</t>
  </si>
  <si>
    <t>PINEAU</t>
  </si>
  <si>
    <t>COUFLEAU</t>
  </si>
  <si>
    <t>SPIRIDON MELLOIS 1</t>
  </si>
  <si>
    <t>BOUCHEIX</t>
  </si>
  <si>
    <t>PONCELET</t>
  </si>
  <si>
    <t>LANDREAU</t>
  </si>
  <si>
    <t>SPIRIDON MELLOIS 2</t>
  </si>
  <si>
    <t>PRIOUX</t>
  </si>
  <si>
    <t>Guylaine</t>
  </si>
  <si>
    <t>SPIRIDON MELLOIS 3</t>
  </si>
  <si>
    <t>BOUFFARD</t>
  </si>
  <si>
    <t>MORIN</t>
  </si>
  <si>
    <t>DUTOIS</t>
  </si>
  <si>
    <t>AUVIN</t>
  </si>
  <si>
    <t>RIQUELME</t>
  </si>
  <si>
    <t>MARTIN</t>
  </si>
  <si>
    <t>TARTARIN</t>
  </si>
  <si>
    <t>Laurence</t>
  </si>
  <si>
    <t>MORISSEAU</t>
  </si>
  <si>
    <t>RIEL</t>
  </si>
  <si>
    <t>Magalie</t>
  </si>
  <si>
    <t>Sébastien</t>
  </si>
  <si>
    <t>BROUARD</t>
  </si>
  <si>
    <t>GUYET</t>
  </si>
  <si>
    <t>Carole</t>
  </si>
  <si>
    <t>GROSSIN</t>
  </si>
  <si>
    <t>Maryse</t>
  </si>
  <si>
    <t>MEUNIER</t>
  </si>
  <si>
    <t>BERLAND</t>
  </si>
  <si>
    <t>LACLAUTRE</t>
  </si>
  <si>
    <t>DUPUIS</t>
  </si>
  <si>
    <t>GRANDON</t>
  </si>
  <si>
    <t>BARRET</t>
  </si>
  <si>
    <t>Isabelle</t>
  </si>
  <si>
    <t>GUYONNAUD</t>
  </si>
  <si>
    <t>COURIR A COULOMBIERS 1</t>
  </si>
  <si>
    <t>HELIAS</t>
  </si>
  <si>
    <t>RAVEAU</t>
  </si>
  <si>
    <t>Cédric</t>
  </si>
  <si>
    <t>PREVOST</t>
  </si>
  <si>
    <t>BOUDEAU</t>
  </si>
  <si>
    <t>COURIR A COULOMBIERS 2</t>
  </si>
  <si>
    <t>LACHAUD</t>
  </si>
  <si>
    <t>COURIR A COULOMBIERS 3</t>
  </si>
  <si>
    <t>DEGUIL</t>
  </si>
  <si>
    <t>Gilbert</t>
  </si>
  <si>
    <t>COURIR A COULOMBIERS 4</t>
  </si>
  <si>
    <t>PELLETIER</t>
  </si>
  <si>
    <t>Christelle</t>
  </si>
  <si>
    <t>51A</t>
  </si>
  <si>
    <t>51B</t>
  </si>
  <si>
    <t>51C</t>
  </si>
  <si>
    <t>51D</t>
  </si>
  <si>
    <t>53A</t>
  </si>
  <si>
    <t>53B</t>
  </si>
  <si>
    <t>53C</t>
  </si>
  <si>
    <t>53D</t>
  </si>
  <si>
    <t>58A</t>
  </si>
  <si>
    <t>58B</t>
  </si>
  <si>
    <t>58C</t>
  </si>
  <si>
    <t>58D</t>
  </si>
  <si>
    <t>Equipe la plus jeune</t>
  </si>
  <si>
    <t>Equipe la plus agée</t>
  </si>
  <si>
    <t>Equipe la plus éloignée</t>
  </si>
  <si>
    <t>1ère équipe masculine</t>
  </si>
  <si>
    <t>2ème équipe masculine</t>
  </si>
  <si>
    <t>1ère équipe féminine</t>
  </si>
  <si>
    <t>2ème équipe féminine</t>
  </si>
  <si>
    <t>1ère équipe mixte</t>
  </si>
  <si>
    <t>2ème équipe mixte</t>
  </si>
  <si>
    <t>LATRACH</t>
  </si>
  <si>
    <t>Kamel</t>
  </si>
  <si>
    <t>Richard</t>
  </si>
  <si>
    <t>Rémy</t>
  </si>
  <si>
    <t>CHARENTON</t>
  </si>
  <si>
    <t>BAIGUE</t>
  </si>
  <si>
    <t>GAUCHET</t>
  </si>
  <si>
    <t>SANCHEZ</t>
  </si>
  <si>
    <t>Lucien</t>
  </si>
  <si>
    <t>PAIRAULT</t>
  </si>
  <si>
    <t>GODET</t>
  </si>
  <si>
    <t>BALUTEAU</t>
  </si>
  <si>
    <t>Alexandre</t>
  </si>
  <si>
    <t>ANTOINE</t>
  </si>
  <si>
    <t>Caroline</t>
  </si>
  <si>
    <t>VIENNE BIATHLON 1</t>
  </si>
  <si>
    <t>NIBAUDEAU</t>
  </si>
  <si>
    <t>VIENNE BIATHLON 2</t>
  </si>
  <si>
    <t>MAITRE</t>
  </si>
  <si>
    <t>LACOUX</t>
  </si>
  <si>
    <t>Joël</t>
  </si>
  <si>
    <t>DAFFIS</t>
  </si>
  <si>
    <t>52</t>
  </si>
  <si>
    <t>54</t>
  </si>
  <si>
    <t>55</t>
  </si>
  <si>
    <t>56</t>
  </si>
  <si>
    <t>57</t>
  </si>
  <si>
    <t>58</t>
  </si>
  <si>
    <t>Ludovic</t>
  </si>
  <si>
    <t>61A</t>
  </si>
  <si>
    <t>61B</t>
  </si>
  <si>
    <t>61C</t>
  </si>
  <si>
    <t>61D</t>
  </si>
  <si>
    <t>Aurélie</t>
  </si>
  <si>
    <t>SIMONEAU</t>
  </si>
  <si>
    <t>ASPTT Filles</t>
  </si>
  <si>
    <t>Catégorie</t>
  </si>
  <si>
    <t>4F</t>
  </si>
  <si>
    <t>MIC MACC</t>
  </si>
  <si>
    <t>CLUSEAU</t>
  </si>
  <si>
    <t>ROY</t>
  </si>
  <si>
    <t>DEBORDE</t>
  </si>
  <si>
    <t>Jean Camille</t>
  </si>
  <si>
    <t>LESSOUS</t>
  </si>
  <si>
    <t>LEPRON</t>
  </si>
  <si>
    <t>ROUX</t>
  </si>
  <si>
    <t>SAVIGNY</t>
  </si>
  <si>
    <t>LES COUSINS</t>
  </si>
  <si>
    <t>ASPTT NIORT</t>
  </si>
  <si>
    <t>2F</t>
  </si>
  <si>
    <t>ASCEE</t>
  </si>
  <si>
    <t>PEQUIGNOT</t>
  </si>
  <si>
    <t>CHARRIER</t>
  </si>
  <si>
    <t>FOURRIER</t>
  </si>
  <si>
    <t>AUDAX</t>
  </si>
  <si>
    <t>LES BETES DE L'ASPTT NIORT</t>
  </si>
  <si>
    <t>PHAM-VAN</t>
  </si>
  <si>
    <t>NIVAULT</t>
  </si>
  <si>
    <t>Pierre</t>
  </si>
  <si>
    <t>LES CAGOUILLES DE PLASSAC</t>
  </si>
  <si>
    <t>BERTRAND</t>
  </si>
  <si>
    <t>GAYOU</t>
  </si>
  <si>
    <t>Jean-Louis</t>
  </si>
  <si>
    <t>MALMANCHE</t>
  </si>
  <si>
    <t>TRUFLANDIER</t>
  </si>
  <si>
    <t>BOISSON</t>
  </si>
  <si>
    <t xml:space="preserve">PORCHE </t>
  </si>
  <si>
    <t>BERTAUD</t>
  </si>
  <si>
    <t>LES CAGOUILLARDS</t>
  </si>
  <si>
    <t>GOYAU</t>
  </si>
  <si>
    <t>France</t>
  </si>
  <si>
    <t>BRY</t>
  </si>
  <si>
    <t xml:space="preserve">AUBREE </t>
  </si>
  <si>
    <t>Irène</t>
  </si>
  <si>
    <t>CHARLY'ANGEL</t>
  </si>
  <si>
    <t>RIVERAIN</t>
  </si>
  <si>
    <t>MANQUE</t>
  </si>
  <si>
    <t>BOURINET</t>
  </si>
  <si>
    <t>ROCHETA</t>
  </si>
  <si>
    <t>TRUFFANDIER</t>
  </si>
  <si>
    <t>Fabienne</t>
  </si>
  <si>
    <t>PLASSAC BAHIA</t>
  </si>
  <si>
    <t>GEORGEON</t>
  </si>
  <si>
    <t>FAYET</t>
  </si>
  <si>
    <t>Sigisbert</t>
  </si>
  <si>
    <t>Cedric</t>
  </si>
  <si>
    <t>CHARRON</t>
  </si>
  <si>
    <t>1F</t>
  </si>
  <si>
    <t>LESIGNE</t>
  </si>
  <si>
    <t>Emmanuel</t>
  </si>
  <si>
    <t>RESCANIERES</t>
  </si>
  <si>
    <t>Roland</t>
  </si>
  <si>
    <t>AIRAULT</t>
  </si>
  <si>
    <t>LA DREAM TEAM DE MACC</t>
  </si>
  <si>
    <t>Catherine</t>
  </si>
  <si>
    <t>CHARGELEGUE</t>
  </si>
  <si>
    <t>COINDEAU</t>
  </si>
  <si>
    <t>POTIRON</t>
  </si>
  <si>
    <t>NARDOU</t>
  </si>
  <si>
    <t>Francois</t>
  </si>
  <si>
    <t>LES VIEUX LOUPS</t>
  </si>
  <si>
    <t>Marilyne</t>
  </si>
  <si>
    <t>RIB EN JAMBES</t>
  </si>
  <si>
    <t>ASPTT CYCLO SPORT</t>
  </si>
  <si>
    <t>ROBERT</t>
  </si>
  <si>
    <t>COURTOIS</t>
  </si>
  <si>
    <t>GILBERT</t>
  </si>
  <si>
    <t>MELUS'1</t>
  </si>
  <si>
    <t>THEVENET</t>
  </si>
  <si>
    <t>GRIMAUD</t>
  </si>
  <si>
    <t>Armand</t>
  </si>
  <si>
    <t>MACC 4</t>
  </si>
  <si>
    <t>BOUGOUIN</t>
  </si>
  <si>
    <t>Nicolas</t>
  </si>
  <si>
    <t>NUNES</t>
  </si>
  <si>
    <t>BERNARD</t>
  </si>
  <si>
    <t>LES GALINETTES DU PEC</t>
  </si>
  <si>
    <t>MALKA</t>
  </si>
  <si>
    <t>Claire</t>
  </si>
  <si>
    <t>ARRIGAULT</t>
  </si>
  <si>
    <t>MAUDET</t>
  </si>
  <si>
    <t>CHOUTEAU</t>
  </si>
  <si>
    <t>ALPHONSINE</t>
  </si>
  <si>
    <t>Désirée</t>
  </si>
  <si>
    <t>LES AUTRES GALINETTES DU PEC</t>
  </si>
  <si>
    <t xml:space="preserve">LES VIEUX  DU PEC </t>
  </si>
  <si>
    <t>VERGNAUD</t>
  </si>
  <si>
    <t>BAYARD</t>
  </si>
  <si>
    <t xml:space="preserve">LES AUTRES VIEUX  DU PEC </t>
  </si>
  <si>
    <t>LES PIEDS NICKELES DU LJC</t>
  </si>
  <si>
    <t>LES GARS DU COINS DU LJC</t>
  </si>
  <si>
    <t>PICHOT</t>
  </si>
  <si>
    <t>PAVARD</t>
  </si>
  <si>
    <t>PERAU</t>
  </si>
  <si>
    <t>Jean-Christophe</t>
  </si>
  <si>
    <t>Freddy</t>
  </si>
  <si>
    <t>Patrice</t>
  </si>
  <si>
    <t>LES VOISINS</t>
  </si>
  <si>
    <t>DUPHIL</t>
  </si>
  <si>
    <t>Thony</t>
  </si>
  <si>
    <t>DELAGE</t>
  </si>
  <si>
    <t>TEXIER</t>
  </si>
  <si>
    <t>PETRAULT</t>
  </si>
  <si>
    <t>LES LENTS DU POITOU 1</t>
  </si>
  <si>
    <t>LES LENTS DU POITOU 2</t>
  </si>
  <si>
    <t>JOBARD</t>
  </si>
  <si>
    <t>JEROCHE</t>
  </si>
  <si>
    <t>BLANCHARD</t>
  </si>
  <si>
    <t>GREAULT</t>
  </si>
  <si>
    <t>LES FONDUS</t>
  </si>
  <si>
    <t>SPIRIDON  LA ROHELLE</t>
  </si>
  <si>
    <t>BAILLIVET</t>
  </si>
  <si>
    <t>ARNAUD</t>
  </si>
  <si>
    <t>VALADON</t>
  </si>
  <si>
    <t>GABORIT</t>
  </si>
  <si>
    <t>Jonathan</t>
  </si>
  <si>
    <t>SPIRIDON  LA ROCHELLE</t>
  </si>
  <si>
    <t>ETOURNEAU</t>
  </si>
  <si>
    <t>Arnaud</t>
  </si>
  <si>
    <t>REMBLIERE</t>
  </si>
  <si>
    <t>PUISAIS</t>
  </si>
  <si>
    <t>Micheline</t>
  </si>
  <si>
    <t>Jean-Pierre</t>
  </si>
  <si>
    <t>ENDURANCE SHOP</t>
  </si>
  <si>
    <t>Yanick</t>
  </si>
  <si>
    <t>FLANDIN</t>
  </si>
  <si>
    <t>LES COMPAGNONS de LA CLOUERE</t>
  </si>
  <si>
    <t>Régis</t>
  </si>
  <si>
    <t>Julien</t>
  </si>
  <si>
    <t>BABIN</t>
  </si>
  <si>
    <t>Michael</t>
  </si>
  <si>
    <t>LES TROTTEURS</t>
  </si>
  <si>
    <t>LUCAS</t>
  </si>
  <si>
    <t>Clément</t>
  </si>
  <si>
    <t>LES LAPINS de GARENNE</t>
  </si>
  <si>
    <t>PINTUREAU</t>
  </si>
  <si>
    <t>CHEBROU</t>
  </si>
  <si>
    <t xml:space="preserve">MERZEAU </t>
  </si>
  <si>
    <t>COURIR A COULOMBIERS 5</t>
  </si>
  <si>
    <t>BOISGROLLIER</t>
  </si>
  <si>
    <t>GADINEAU</t>
  </si>
  <si>
    <t>CULOS</t>
  </si>
  <si>
    <t>PAQUIER</t>
  </si>
  <si>
    <t>DAIGRE</t>
  </si>
  <si>
    <t>CALLUAUD</t>
  </si>
  <si>
    <t>Feuille 2 du Trèfle:     19 Km       (départ 11H45)</t>
  </si>
  <si>
    <t xml:space="preserve">             Feuille 1du Trèfle:     22 Km       (départ 9 H)</t>
  </si>
  <si>
    <t>1ère Feuille</t>
  </si>
  <si>
    <t>2ème Feuille</t>
  </si>
  <si>
    <t>4ème Feuille</t>
  </si>
  <si>
    <t>Feuille 4 du Trèfle:     3x1 Km       (départ 17H45)</t>
  </si>
  <si>
    <t>FRAID AVENTURES 2</t>
  </si>
  <si>
    <t>FRAID AVENTURES 1</t>
  </si>
  <si>
    <t>YVONNET</t>
  </si>
  <si>
    <t>CLAIN</t>
  </si>
  <si>
    <t>ZAVATA</t>
  </si>
  <si>
    <t>Clotaire</t>
  </si>
  <si>
    <t>LUCQUIAUD</t>
  </si>
  <si>
    <t>David</t>
  </si>
  <si>
    <t>ARDILLON</t>
  </si>
  <si>
    <t>VALLET</t>
  </si>
  <si>
    <t>Jany</t>
  </si>
  <si>
    <t>DUPUY</t>
  </si>
  <si>
    <t>Stephane</t>
  </si>
  <si>
    <t>Aurelie</t>
  </si>
  <si>
    <t>Noel</t>
  </si>
  <si>
    <t>Desiree</t>
  </si>
  <si>
    <t>Jean Francois</t>
  </si>
  <si>
    <t>Regis</t>
  </si>
  <si>
    <t>Francoise</t>
  </si>
  <si>
    <t>Irene</t>
  </si>
  <si>
    <t>Remy</t>
  </si>
  <si>
    <t>Gerard</t>
  </si>
  <si>
    <t>Clement</t>
  </si>
  <si>
    <t>Joel</t>
  </si>
  <si>
    <t>Frederic</t>
  </si>
  <si>
    <t>Jose</t>
  </si>
  <si>
    <t>Jean Paul</t>
  </si>
  <si>
    <t>Jean Luc</t>
  </si>
  <si>
    <t>Jean Claude</t>
  </si>
  <si>
    <t>Jean Pierre</t>
  </si>
  <si>
    <t>Sebastien</t>
  </si>
  <si>
    <t>Jean Louis</t>
  </si>
  <si>
    <t>Jean Christophe</t>
  </si>
  <si>
    <t>CHARLY ANGEL</t>
  </si>
  <si>
    <t>MELUS 1</t>
  </si>
  <si>
    <t xml:space="preserve">Classement. </t>
  </si>
  <si>
    <t>Dossards</t>
  </si>
  <si>
    <t>3ème 
Feuille</t>
  </si>
  <si>
    <t>Feuille 3 du Trèfle:     9 et 19 Km       (départ 14H15)</t>
  </si>
  <si>
    <t xml:space="preserve">Feuille 3  du Trèfle Relais:     19 Km   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</si>
</sst>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h:mm:ss:"/>
    <numFmt numFmtId="173" formatCode="0&quot; ème&quot;"/>
    <numFmt numFmtId="174" formatCode="#,##0.000"/>
    <numFmt numFmtId="175" formatCode="#,##0.000&quot; km/h&quot;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h:mm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24"/>
      <name val="MS Sans Serif"/>
      <family val="2"/>
    </font>
    <font>
      <b/>
      <sz val="12"/>
      <name val="MS Sans Serif"/>
      <family val="2"/>
    </font>
    <font>
      <sz val="18"/>
      <name val="MS Sans Serif"/>
      <family val="0"/>
    </font>
    <font>
      <sz val="18"/>
      <name val="Arial"/>
      <family val="0"/>
    </font>
    <font>
      <b/>
      <sz val="18"/>
      <name val="MS Sans Serif"/>
      <family val="0"/>
    </font>
    <font>
      <b/>
      <sz val="18"/>
      <name val="Arial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0"/>
    </font>
    <font>
      <sz val="18"/>
      <color indexed="10"/>
      <name val="MS Sans Serif"/>
      <family val="0"/>
    </font>
    <font>
      <b/>
      <sz val="20"/>
      <name val="Arial"/>
      <family val="2"/>
    </font>
    <font>
      <sz val="20"/>
      <name val="MS Sans Serif"/>
      <family val="0"/>
    </font>
    <font>
      <sz val="20"/>
      <name val="Arial"/>
      <family val="0"/>
    </font>
    <font>
      <b/>
      <sz val="12"/>
      <color indexed="10"/>
      <name val="MS Sans Serif"/>
      <family val="2"/>
    </font>
    <font>
      <sz val="12"/>
      <name val="MS Sans Serif"/>
      <family val="2"/>
    </font>
    <font>
      <sz val="8"/>
      <name val="Tahoma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4"/>
      <name val="MS Sans Serif"/>
      <family val="2"/>
    </font>
    <font>
      <sz val="14"/>
      <name val="MS Sans Serif"/>
      <family val="0"/>
    </font>
    <font>
      <sz val="14"/>
      <name val="Arial"/>
      <family val="0"/>
    </font>
    <font>
      <b/>
      <sz val="8.5"/>
      <name val="MS Sans Serif"/>
      <family val="2"/>
    </font>
    <font>
      <b/>
      <sz val="13.5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21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/>
    </xf>
    <xf numFmtId="21" fontId="5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/>
    </xf>
    <xf numFmtId="0" fontId="4" fillId="0" borderId="2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1" fontId="0" fillId="0" borderId="12" xfId="0" applyNumberFormat="1" applyBorder="1" applyAlignment="1">
      <alignment/>
    </xf>
    <xf numFmtId="0" fontId="15" fillId="0" borderId="8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9" fillId="0" borderId="0" xfId="0" applyFont="1" applyAlignment="1" applyProtection="1">
      <alignment/>
      <protection/>
    </xf>
    <xf numFmtId="21" fontId="0" fillId="0" borderId="13" xfId="0" applyNumberFormat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3" fillId="0" borderId="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21" fontId="0" fillId="0" borderId="0" xfId="0" applyNumberForma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1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0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0" xfId="0" applyFont="1" applyFill="1" applyAlignment="1" applyProtection="1">
      <alignment/>
      <protection/>
    </xf>
    <xf numFmtId="0" fontId="5" fillId="2" borderId="5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2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18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4" fillId="2" borderId="10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4" fillId="2" borderId="23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0" fillId="2" borderId="24" xfId="0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20" fillId="3" borderId="22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21" fontId="6" fillId="0" borderId="1" xfId="0" applyNumberFormat="1" applyFont="1" applyBorder="1" applyAlignment="1" applyProtection="1">
      <alignment vertical="center" wrapText="1"/>
      <protection/>
    </xf>
    <xf numFmtId="0" fontId="1" fillId="2" borderId="8" xfId="0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6" fillId="2" borderId="10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2" borderId="10" xfId="0" applyFont="1" applyFill="1" applyBorder="1" applyAlignment="1">
      <alignment/>
    </xf>
    <xf numFmtId="0" fontId="14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" fillId="0" borderId="33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1" fillId="3" borderId="22" xfId="0" applyFont="1" applyFill="1" applyBorder="1" applyAlignment="1">
      <alignment/>
    </xf>
    <xf numFmtId="0" fontId="20" fillId="3" borderId="11" xfId="0" applyFont="1" applyFill="1" applyBorder="1" applyAlignment="1">
      <alignment horizontal="center"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0" fillId="2" borderId="28" xfId="0" applyFill="1" applyBorder="1" applyAlignment="1">
      <alignment horizontal="center"/>
    </xf>
    <xf numFmtId="0" fontId="14" fillId="2" borderId="31" xfId="0" applyFont="1" applyFill="1" applyBorder="1" applyAlignment="1">
      <alignment/>
    </xf>
    <xf numFmtId="0" fontId="6" fillId="2" borderId="5" xfId="0" applyFont="1" applyFill="1" applyBorder="1" applyAlignment="1" applyProtection="1">
      <alignment/>
      <protection/>
    </xf>
    <xf numFmtId="0" fontId="15" fillId="2" borderId="2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8" fillId="0" borderId="8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21" fontId="4" fillId="0" borderId="20" xfId="0" applyNumberFormat="1" applyFont="1" applyBorder="1" applyAlignment="1" applyProtection="1">
      <alignment/>
      <protection locked="0"/>
    </xf>
    <xf numFmtId="21" fontId="4" fillId="0" borderId="7" xfId="0" applyNumberFormat="1" applyFont="1" applyBorder="1" applyAlignment="1" applyProtection="1">
      <alignment/>
      <protection locked="0"/>
    </xf>
    <xf numFmtId="21" fontId="4" fillId="0" borderId="27" xfId="0" applyNumberFormat="1" applyFont="1" applyBorder="1" applyAlignment="1" applyProtection="1">
      <alignment/>
      <protection locked="0"/>
    </xf>
    <xf numFmtId="0" fontId="18" fillId="0" borderId="8" xfId="0" applyFont="1" applyFill="1" applyBorder="1" applyAlignment="1">
      <alignment horizontal="center"/>
    </xf>
    <xf numFmtId="0" fontId="19" fillId="0" borderId="0" xfId="0" applyFont="1" applyFill="1" applyAlignment="1" applyProtection="1">
      <alignment/>
      <protection/>
    </xf>
    <xf numFmtId="21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/>
    </xf>
    <xf numFmtId="0" fontId="5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left"/>
      <protection/>
    </xf>
    <xf numFmtId="0" fontId="4" fillId="0" borderId="8" xfId="0" applyFont="1" applyFill="1" applyBorder="1" applyAlignment="1" applyProtection="1">
      <alignment/>
      <protection/>
    </xf>
    <xf numFmtId="0" fontId="19" fillId="0" borderId="8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 locked="0"/>
    </xf>
    <xf numFmtId="0" fontId="19" fillId="0" borderId="8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8" xfId="0" applyFont="1" applyFill="1" applyBorder="1" applyAlignment="1" applyProtection="1">
      <alignment/>
      <protection locked="0"/>
    </xf>
    <xf numFmtId="0" fontId="19" fillId="0" borderId="8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/>
    </xf>
    <xf numFmtId="0" fontId="19" fillId="0" borderId="8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>
      <alignment horizontal="center"/>
    </xf>
    <xf numFmtId="0" fontId="6" fillId="2" borderId="37" xfId="0" applyFont="1" applyFill="1" applyBorder="1" applyAlignment="1" applyProtection="1">
      <alignment horizontal="center" vertical="center" wrapText="1"/>
      <protection/>
    </xf>
    <xf numFmtId="21" fontId="17" fillId="2" borderId="37" xfId="0" applyNumberFormat="1" applyFont="1" applyFill="1" applyBorder="1" applyAlignment="1" applyProtection="1">
      <alignment horizontal="center" vertical="center" wrapText="1"/>
      <protection/>
    </xf>
    <xf numFmtId="21" fontId="6" fillId="2" borderId="37" xfId="0" applyNumberFormat="1" applyFont="1" applyFill="1" applyBorder="1" applyAlignment="1" applyProtection="1">
      <alignment horizontal="center" vertical="center" wrapText="1"/>
      <protection/>
    </xf>
    <xf numFmtId="172" fontId="7" fillId="0" borderId="2" xfId="0" applyNumberFormat="1" applyFont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 vertical="center" wrapText="1"/>
      <protection/>
    </xf>
    <xf numFmtId="49" fontId="12" fillId="0" borderId="40" xfId="0" applyNumberFormat="1" applyFont="1" applyBorder="1" applyAlignment="1" applyProtection="1">
      <alignment horizontal="center"/>
      <protection locked="0"/>
    </xf>
    <xf numFmtId="49" fontId="12" fillId="0" borderId="41" xfId="0" applyNumberFormat="1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172" fontId="7" fillId="2" borderId="3" xfId="0" applyNumberFormat="1" applyFont="1" applyFill="1" applyBorder="1" applyAlignment="1" applyProtection="1">
      <alignment horizontal="center" vertical="center" wrapText="1"/>
      <protection/>
    </xf>
    <xf numFmtId="172" fontId="25" fillId="0" borderId="8" xfId="0" applyNumberFormat="1" applyFont="1" applyBorder="1" applyAlignment="1">
      <alignment/>
    </xf>
    <xf numFmtId="172" fontId="25" fillId="0" borderId="8" xfId="0" applyNumberFormat="1" applyFont="1" applyBorder="1" applyAlignment="1" applyProtection="1">
      <alignment/>
      <protection/>
    </xf>
    <xf numFmtId="172" fontId="25" fillId="0" borderId="0" xfId="0" applyNumberFormat="1" applyFont="1" applyAlignment="1">
      <alignment/>
    </xf>
    <xf numFmtId="172" fontId="7" fillId="0" borderId="42" xfId="0" applyNumberFormat="1" applyFont="1" applyBorder="1" applyAlignment="1" applyProtection="1">
      <alignment/>
      <protection/>
    </xf>
    <xf numFmtId="172" fontId="25" fillId="0" borderId="35" xfId="0" applyNumberFormat="1" applyFont="1" applyBorder="1" applyAlignment="1">
      <alignment/>
    </xf>
    <xf numFmtId="172" fontId="25" fillId="0" borderId="42" xfId="0" applyNumberFormat="1" applyFont="1" applyBorder="1" applyAlignment="1">
      <alignment/>
    </xf>
    <xf numFmtId="172" fontId="7" fillId="0" borderId="35" xfId="0" applyNumberFormat="1" applyFont="1" applyBorder="1" applyAlignment="1" applyProtection="1">
      <alignment/>
      <protection/>
    </xf>
    <xf numFmtId="172" fontId="7" fillId="0" borderId="0" xfId="0" applyNumberFormat="1" applyFont="1" applyBorder="1" applyAlignment="1" applyProtection="1">
      <alignment/>
      <protection/>
    </xf>
    <xf numFmtId="172" fontId="7" fillId="0" borderId="0" xfId="0" applyNumberFormat="1" applyFont="1" applyAlignment="1" applyProtection="1">
      <alignment/>
      <protection/>
    </xf>
    <xf numFmtId="172" fontId="25" fillId="2" borderId="1" xfId="0" applyNumberFormat="1" applyFont="1" applyFill="1" applyBorder="1" applyAlignment="1" applyProtection="1">
      <alignment vertical="center" wrapText="1"/>
      <protection/>
    </xf>
    <xf numFmtId="172" fontId="25" fillId="0" borderId="10" xfId="0" applyNumberFormat="1" applyFont="1" applyBorder="1" applyAlignment="1">
      <alignment/>
    </xf>
    <xf numFmtId="21" fontId="25" fillId="0" borderId="8" xfId="0" applyNumberFormat="1" applyFont="1" applyFill="1" applyBorder="1" applyAlignment="1">
      <alignment/>
    </xf>
    <xf numFmtId="172" fontId="25" fillId="0" borderId="35" xfId="0" applyNumberFormat="1" applyFont="1" applyBorder="1" applyAlignment="1">
      <alignment/>
    </xf>
    <xf numFmtId="172" fontId="25" fillId="0" borderId="35" xfId="0" applyNumberFormat="1" applyFont="1" applyBorder="1" applyAlignment="1" applyProtection="1">
      <alignment/>
      <protection/>
    </xf>
    <xf numFmtId="172" fontId="25" fillId="0" borderId="0" xfId="0" applyNumberFormat="1" applyFont="1" applyBorder="1" applyAlignment="1" applyProtection="1">
      <alignment/>
      <protection/>
    </xf>
    <xf numFmtId="172" fontId="25" fillId="0" borderId="0" xfId="0" applyNumberFormat="1" applyFont="1" applyBorder="1" applyAlignment="1">
      <alignment/>
    </xf>
    <xf numFmtId="21" fontId="25" fillId="0" borderId="8" xfId="0" applyNumberFormat="1" applyFont="1" applyFill="1" applyBorder="1" applyAlignment="1" applyProtection="1">
      <alignment/>
      <protection/>
    </xf>
    <xf numFmtId="0" fontId="28" fillId="2" borderId="37" xfId="0" applyFont="1" applyFill="1" applyBorder="1" applyAlignment="1">
      <alignment horizontal="center"/>
    </xf>
    <xf numFmtId="172" fontId="25" fillId="2" borderId="3" xfId="0" applyNumberFormat="1" applyFont="1" applyFill="1" applyBorder="1" applyAlignment="1" applyProtection="1">
      <alignment horizontal="center" vertical="center" wrapText="1"/>
      <protection/>
    </xf>
    <xf numFmtId="21" fontId="25" fillId="0" borderId="35" xfId="0" applyNumberFormat="1" applyFont="1" applyFill="1" applyBorder="1" applyAlignment="1" applyProtection="1">
      <alignment/>
      <protection/>
    </xf>
    <xf numFmtId="21" fontId="25" fillId="0" borderId="42" xfId="0" applyNumberFormat="1" applyFont="1" applyFill="1" applyBorder="1" applyAlignment="1" applyProtection="1">
      <alignment/>
      <protection/>
    </xf>
    <xf numFmtId="21" fontId="25" fillId="0" borderId="35" xfId="0" applyNumberFormat="1" applyFont="1" applyFill="1" applyBorder="1" applyAlignment="1">
      <alignment/>
    </xf>
    <xf numFmtId="21" fontId="25" fillId="0" borderId="42" xfId="0" applyNumberFormat="1" applyFont="1" applyFill="1" applyBorder="1" applyAlignment="1">
      <alignment/>
    </xf>
    <xf numFmtId="21" fontId="25" fillId="0" borderId="0" xfId="0" applyNumberFormat="1" applyFont="1" applyFill="1" applyBorder="1" applyAlignment="1" applyProtection="1">
      <alignment/>
      <protection/>
    </xf>
    <xf numFmtId="21" fontId="25" fillId="0" borderId="0" xfId="0" applyNumberFormat="1" applyFont="1" applyFill="1" applyBorder="1" applyAlignment="1" applyProtection="1">
      <alignment/>
      <protection/>
    </xf>
    <xf numFmtId="21" fontId="25" fillId="0" borderId="0" xfId="0" applyNumberFormat="1" applyFont="1" applyFill="1" applyAlignment="1" applyProtection="1">
      <alignment/>
      <protection/>
    </xf>
    <xf numFmtId="21" fontId="25" fillId="0" borderId="0" xfId="0" applyNumberFormat="1" applyFont="1" applyAlignment="1" applyProtection="1">
      <alignment/>
      <protection/>
    </xf>
    <xf numFmtId="172" fontId="25" fillId="0" borderId="42" xfId="0" applyNumberFormat="1" applyFont="1" applyBorder="1" applyAlignment="1" applyProtection="1">
      <alignment/>
      <protection/>
    </xf>
    <xf numFmtId="46" fontId="13" fillId="0" borderId="2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46" fontId="25" fillId="0" borderId="20" xfId="0" applyNumberFormat="1" applyFont="1" applyBorder="1" applyAlignment="1" applyProtection="1">
      <alignment horizontal="center" vertical="center" wrapText="1"/>
      <protection/>
    </xf>
    <xf numFmtId="46" fontId="25" fillId="0" borderId="3" xfId="0" applyNumberFormat="1" applyFont="1" applyBorder="1" applyAlignment="1" applyProtection="1">
      <alignment/>
      <protection locked="0"/>
    </xf>
    <xf numFmtId="46" fontId="25" fillId="0" borderId="0" xfId="0" applyNumberFormat="1" applyFont="1" applyBorder="1" applyAlignment="1" applyProtection="1">
      <alignment/>
      <protection locked="0"/>
    </xf>
    <xf numFmtId="46" fontId="25" fillId="0" borderId="0" xfId="0" applyNumberFormat="1" applyFont="1" applyBorder="1" applyAlignment="1" applyProtection="1">
      <alignment/>
      <protection/>
    </xf>
    <xf numFmtId="46" fontId="25" fillId="0" borderId="0" xfId="0" applyNumberFormat="1" applyFont="1" applyBorder="1" applyAlignment="1">
      <alignment/>
    </xf>
    <xf numFmtId="46" fontId="25" fillId="0" borderId="0" xfId="0" applyNumberFormat="1" applyFont="1" applyAlignment="1" applyProtection="1">
      <alignment/>
      <protection/>
    </xf>
    <xf numFmtId="0" fontId="29" fillId="0" borderId="20" xfId="0" applyNumberFormat="1" applyFont="1" applyBorder="1" applyAlignment="1">
      <alignment horizontal="center" vertical="center" wrapText="1"/>
    </xf>
    <xf numFmtId="21" fontId="6" fillId="2" borderId="8" xfId="0" applyNumberFormat="1" applyFont="1" applyFill="1" applyBorder="1" applyAlignment="1" applyProtection="1">
      <alignment horizontal="center" vertical="center" wrapText="1"/>
      <protection/>
    </xf>
    <xf numFmtId="21" fontId="17" fillId="2" borderId="8" xfId="0" applyNumberFormat="1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>
      <alignment horizontal="center"/>
    </xf>
    <xf numFmtId="172" fontId="25" fillId="2" borderId="8" xfId="0" applyNumberFormat="1" applyFont="1" applyFill="1" applyBorder="1" applyAlignment="1" applyProtection="1">
      <alignment horizontal="center" vertical="center" wrapText="1"/>
      <protection/>
    </xf>
    <xf numFmtId="0" fontId="1" fillId="2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9" fillId="0" borderId="4" xfId="0" applyNumberFormat="1" applyFont="1" applyBorder="1" applyAlignment="1" applyProtection="1">
      <alignment horizontal="center"/>
      <protection locked="0"/>
    </xf>
    <xf numFmtId="21" fontId="0" fillId="0" borderId="3" xfId="0" applyNumberFormat="1" applyBorder="1" applyAlignment="1" applyProtection="1">
      <alignment/>
      <protection locked="0"/>
    </xf>
    <xf numFmtId="21" fontId="0" fillId="0" borderId="38" xfId="0" applyNumberForma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/>
      <protection locked="0"/>
    </xf>
    <xf numFmtId="49" fontId="9" fillId="0" borderId="5" xfId="0" applyNumberFormat="1" applyFont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21" fontId="0" fillId="0" borderId="0" xfId="0" applyNumberFormat="1" applyBorder="1" applyAlignment="1" applyProtection="1">
      <alignment/>
      <protection locked="0"/>
    </xf>
    <xf numFmtId="21" fontId="0" fillId="0" borderId="43" xfId="0" applyNumberForma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center"/>
      <protection locked="0"/>
    </xf>
    <xf numFmtId="49" fontId="9" fillId="0" borderId="6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21" fontId="0" fillId="0" borderId="2" xfId="0" applyNumberFormat="1" applyBorder="1" applyAlignment="1" applyProtection="1">
      <alignment/>
      <protection locked="0"/>
    </xf>
    <xf numFmtId="21" fontId="0" fillId="0" borderId="44" xfId="0" applyNumberFormat="1" applyBorder="1" applyAlignment="1" applyProtection="1">
      <alignment/>
      <protection locked="0"/>
    </xf>
    <xf numFmtId="21" fontId="9" fillId="0" borderId="0" xfId="0" applyNumberFormat="1" applyFont="1" applyAlignment="1">
      <alignment/>
    </xf>
    <xf numFmtId="21" fontId="21" fillId="0" borderId="0" xfId="0" applyNumberFormat="1" applyFont="1" applyAlignment="1">
      <alignment/>
    </xf>
    <xf numFmtId="0" fontId="26" fillId="0" borderId="20" xfId="0" applyFont="1" applyBorder="1" applyAlignment="1">
      <alignment horizontal="center" vertical="center" wrapText="1"/>
    </xf>
    <xf numFmtId="3" fontId="26" fillId="0" borderId="20" xfId="0" applyNumberFormat="1" applyFont="1" applyBorder="1" applyAlignment="1" applyProtection="1">
      <alignment/>
      <protection locked="0"/>
    </xf>
    <xf numFmtId="3" fontId="26" fillId="0" borderId="7" xfId="0" applyNumberFormat="1" applyFont="1" applyBorder="1" applyAlignment="1" applyProtection="1">
      <alignment/>
      <protection locked="0"/>
    </xf>
    <xf numFmtId="0" fontId="26" fillId="0" borderId="7" xfId="0" applyFont="1" applyBorder="1" applyAlignment="1" applyProtection="1">
      <alignment/>
      <protection locked="0"/>
    </xf>
    <xf numFmtId="3" fontId="26" fillId="0" borderId="27" xfId="0" applyNumberFormat="1" applyFont="1" applyBorder="1" applyAlignment="1" applyProtection="1">
      <alignment/>
      <protection locked="0"/>
    </xf>
    <xf numFmtId="21" fontId="27" fillId="0" borderId="0" xfId="0" applyNumberFormat="1" applyFont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21" fontId="9" fillId="0" borderId="20" xfId="0" applyNumberFormat="1" applyFont="1" applyBorder="1" applyAlignment="1" applyProtection="1">
      <alignment/>
      <protection locked="0"/>
    </xf>
    <xf numFmtId="0" fontId="1" fillId="0" borderId="35" xfId="0" applyNumberFormat="1" applyFont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21" fontId="0" fillId="0" borderId="22" xfId="0" applyNumberFormat="1" applyBorder="1" applyAlignment="1" applyProtection="1">
      <alignment/>
      <protection locked="0"/>
    </xf>
    <xf numFmtId="21" fontId="0" fillId="0" borderId="11" xfId="0" applyNumberFormat="1" applyBorder="1" applyAlignment="1" applyProtection="1">
      <alignment/>
      <protection locked="0"/>
    </xf>
    <xf numFmtId="21" fontId="0" fillId="0" borderId="45" xfId="0" applyNumberFormat="1" applyBorder="1" applyAlignment="1" applyProtection="1">
      <alignment/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21" fontId="1" fillId="0" borderId="20" xfId="0" applyNumberFormat="1" applyFont="1" applyBorder="1" applyAlignment="1">
      <alignment horizontal="left" vertical="center" wrapText="1"/>
    </xf>
    <xf numFmtId="21" fontId="9" fillId="0" borderId="20" xfId="0" applyNumberFormat="1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21" fontId="9" fillId="0" borderId="7" xfId="0" applyNumberFormat="1" applyFont="1" applyBorder="1" applyAlignment="1" applyProtection="1">
      <alignment/>
      <protection locked="0"/>
    </xf>
    <xf numFmtId="21" fontId="9" fillId="0" borderId="27" xfId="0" applyNumberFormat="1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21" fontId="6" fillId="0" borderId="0" xfId="0" applyNumberFormat="1" applyFont="1" applyBorder="1" applyAlignment="1" applyProtection="1">
      <alignment horizontal="center"/>
      <protection/>
    </xf>
    <xf numFmtId="21" fontId="6" fillId="0" borderId="0" xfId="0" applyNumberFormat="1" applyFont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3" fontId="0" fillId="0" borderId="27" xfId="0" applyNumberFormat="1" applyBorder="1" applyAlignment="1">
      <alignment/>
    </xf>
    <xf numFmtId="49" fontId="12" fillId="0" borderId="46" xfId="0" applyNumberFormat="1" applyFont="1" applyBorder="1" applyAlignment="1" applyProtection="1">
      <alignment horizontal="center"/>
      <protection locked="0"/>
    </xf>
    <xf numFmtId="46" fontId="25" fillId="0" borderId="2" xfId="0" applyNumberFormat="1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38100</xdr:rowOff>
    </xdr:from>
    <xdr:to>
      <xdr:col>8</xdr:col>
      <xdr:colOff>0</xdr:colOff>
      <xdr:row>6</xdr:row>
      <xdr:rowOff>133350</xdr:rowOff>
    </xdr:to>
    <xdr:sp>
      <xdr:nvSpPr>
        <xdr:cNvPr id="1" name="Texte 70"/>
        <xdr:cNvSpPr txBox="1">
          <a:spLocks noChangeArrowheads="1"/>
        </xdr:cNvSpPr>
      </xdr:nvSpPr>
      <xdr:spPr>
        <a:xfrm>
          <a:off x="7429500" y="8286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1er
</a:t>
          </a:r>
        </a:p>
      </xdr:txBody>
    </xdr:sp>
    <xdr:clientData/>
  </xdr:twoCellAnchor>
  <xdr:twoCellAnchor>
    <xdr:from>
      <xdr:col>8</xdr:col>
      <xdr:colOff>0</xdr:colOff>
      <xdr:row>7</xdr:row>
      <xdr:rowOff>38100</xdr:rowOff>
    </xdr:from>
    <xdr:to>
      <xdr:col>8</xdr:col>
      <xdr:colOff>0</xdr:colOff>
      <xdr:row>10</xdr:row>
      <xdr:rowOff>133350</xdr:rowOff>
    </xdr:to>
    <xdr:sp>
      <xdr:nvSpPr>
        <xdr:cNvPr id="2" name="Texte 71"/>
        <xdr:cNvSpPr txBox="1">
          <a:spLocks noChangeArrowheads="1"/>
        </xdr:cNvSpPr>
      </xdr:nvSpPr>
      <xdr:spPr>
        <a:xfrm>
          <a:off x="7429500" y="16383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2e</a:t>
          </a:r>
        </a:p>
      </xdr:txBody>
    </xdr:sp>
    <xdr:clientData/>
  </xdr:twoCellAnchor>
  <xdr:twoCellAnchor>
    <xdr:from>
      <xdr:col>8</xdr:col>
      <xdr:colOff>0</xdr:colOff>
      <xdr:row>11</xdr:row>
      <xdr:rowOff>38100</xdr:rowOff>
    </xdr:from>
    <xdr:to>
      <xdr:col>8</xdr:col>
      <xdr:colOff>0</xdr:colOff>
      <xdr:row>14</xdr:row>
      <xdr:rowOff>133350</xdr:rowOff>
    </xdr:to>
    <xdr:sp>
      <xdr:nvSpPr>
        <xdr:cNvPr id="3" name="Texte 72"/>
        <xdr:cNvSpPr txBox="1">
          <a:spLocks noChangeArrowheads="1"/>
        </xdr:cNvSpPr>
      </xdr:nvSpPr>
      <xdr:spPr>
        <a:xfrm>
          <a:off x="7429500" y="24479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3e</a:t>
          </a:r>
        </a:p>
      </xdr:txBody>
    </xdr:sp>
    <xdr:clientData/>
  </xdr:twoCellAnchor>
  <xdr:twoCellAnchor>
    <xdr:from>
      <xdr:col>8</xdr:col>
      <xdr:colOff>0</xdr:colOff>
      <xdr:row>15</xdr:row>
      <xdr:rowOff>38100</xdr:rowOff>
    </xdr:from>
    <xdr:to>
      <xdr:col>8</xdr:col>
      <xdr:colOff>0</xdr:colOff>
      <xdr:row>18</xdr:row>
      <xdr:rowOff>133350</xdr:rowOff>
    </xdr:to>
    <xdr:sp>
      <xdr:nvSpPr>
        <xdr:cNvPr id="4" name="Texte 73"/>
        <xdr:cNvSpPr txBox="1">
          <a:spLocks noChangeArrowheads="1"/>
        </xdr:cNvSpPr>
      </xdr:nvSpPr>
      <xdr:spPr>
        <a:xfrm>
          <a:off x="7429500" y="32575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4e</a:t>
          </a:r>
        </a:p>
      </xdr:txBody>
    </xdr: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0</xdr:colOff>
      <xdr:row>22</xdr:row>
      <xdr:rowOff>133350</xdr:rowOff>
    </xdr:to>
    <xdr:sp>
      <xdr:nvSpPr>
        <xdr:cNvPr id="5" name="Texte 74"/>
        <xdr:cNvSpPr txBox="1">
          <a:spLocks noChangeArrowheads="1"/>
        </xdr:cNvSpPr>
      </xdr:nvSpPr>
      <xdr:spPr>
        <a:xfrm>
          <a:off x="7429500" y="40671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5e</a:t>
          </a:r>
        </a:p>
      </xdr:txBody>
    </xdr:sp>
    <xdr:clientData/>
  </xdr:twoCellAnchor>
  <xdr:twoCellAnchor>
    <xdr:from>
      <xdr:col>8</xdr:col>
      <xdr:colOff>0</xdr:colOff>
      <xdr:row>23</xdr:row>
      <xdr:rowOff>38100</xdr:rowOff>
    </xdr:from>
    <xdr:to>
      <xdr:col>8</xdr:col>
      <xdr:colOff>0</xdr:colOff>
      <xdr:row>26</xdr:row>
      <xdr:rowOff>133350</xdr:rowOff>
    </xdr:to>
    <xdr:sp>
      <xdr:nvSpPr>
        <xdr:cNvPr id="6" name="Texte 75"/>
        <xdr:cNvSpPr txBox="1">
          <a:spLocks noChangeArrowheads="1"/>
        </xdr:cNvSpPr>
      </xdr:nvSpPr>
      <xdr:spPr>
        <a:xfrm>
          <a:off x="7429500" y="48768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6e</a:t>
          </a:r>
        </a:p>
      </xdr:txBody>
    </xdr:sp>
    <xdr:clientData/>
  </xdr:twoCellAnchor>
  <xdr:twoCellAnchor>
    <xdr:from>
      <xdr:col>8</xdr:col>
      <xdr:colOff>0</xdr:colOff>
      <xdr:row>27</xdr:row>
      <xdr:rowOff>38100</xdr:rowOff>
    </xdr:from>
    <xdr:to>
      <xdr:col>8</xdr:col>
      <xdr:colOff>0</xdr:colOff>
      <xdr:row>30</xdr:row>
      <xdr:rowOff>133350</xdr:rowOff>
    </xdr:to>
    <xdr:sp>
      <xdr:nvSpPr>
        <xdr:cNvPr id="7" name="Texte 76"/>
        <xdr:cNvSpPr txBox="1">
          <a:spLocks noChangeArrowheads="1"/>
        </xdr:cNvSpPr>
      </xdr:nvSpPr>
      <xdr:spPr>
        <a:xfrm>
          <a:off x="7429500" y="56864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7e</a:t>
          </a:r>
        </a:p>
      </xdr:txBody>
    </xdr:sp>
    <xdr:clientData/>
  </xdr:twoCellAnchor>
  <xdr:twoCellAnchor>
    <xdr:from>
      <xdr:col>8</xdr:col>
      <xdr:colOff>0</xdr:colOff>
      <xdr:row>31</xdr:row>
      <xdr:rowOff>38100</xdr:rowOff>
    </xdr:from>
    <xdr:to>
      <xdr:col>8</xdr:col>
      <xdr:colOff>0</xdr:colOff>
      <xdr:row>34</xdr:row>
      <xdr:rowOff>133350</xdr:rowOff>
    </xdr:to>
    <xdr:sp>
      <xdr:nvSpPr>
        <xdr:cNvPr id="8" name="Texte 77"/>
        <xdr:cNvSpPr txBox="1">
          <a:spLocks noChangeArrowheads="1"/>
        </xdr:cNvSpPr>
      </xdr:nvSpPr>
      <xdr:spPr>
        <a:xfrm>
          <a:off x="7429500" y="64960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8e</a:t>
          </a:r>
        </a:p>
      </xdr:txBody>
    </xdr:sp>
    <xdr:clientData/>
  </xdr:twoCellAnchor>
  <xdr:twoCellAnchor>
    <xdr:from>
      <xdr:col>8</xdr:col>
      <xdr:colOff>0</xdr:colOff>
      <xdr:row>35</xdr:row>
      <xdr:rowOff>38100</xdr:rowOff>
    </xdr:from>
    <xdr:to>
      <xdr:col>8</xdr:col>
      <xdr:colOff>0</xdr:colOff>
      <xdr:row>38</xdr:row>
      <xdr:rowOff>133350</xdr:rowOff>
    </xdr:to>
    <xdr:sp>
      <xdr:nvSpPr>
        <xdr:cNvPr id="9" name="Texte 78"/>
        <xdr:cNvSpPr txBox="1">
          <a:spLocks noChangeArrowheads="1"/>
        </xdr:cNvSpPr>
      </xdr:nvSpPr>
      <xdr:spPr>
        <a:xfrm>
          <a:off x="7429500" y="73056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9e</a:t>
          </a:r>
        </a:p>
      </xdr:txBody>
    </xdr:sp>
    <xdr:clientData/>
  </xdr:twoCellAnchor>
  <xdr:twoCellAnchor>
    <xdr:from>
      <xdr:col>8</xdr:col>
      <xdr:colOff>0</xdr:colOff>
      <xdr:row>39</xdr:row>
      <xdr:rowOff>38100</xdr:rowOff>
    </xdr:from>
    <xdr:to>
      <xdr:col>8</xdr:col>
      <xdr:colOff>0</xdr:colOff>
      <xdr:row>42</xdr:row>
      <xdr:rowOff>133350</xdr:rowOff>
    </xdr:to>
    <xdr:sp>
      <xdr:nvSpPr>
        <xdr:cNvPr id="10" name="Texte 79"/>
        <xdr:cNvSpPr txBox="1">
          <a:spLocks noChangeArrowheads="1"/>
        </xdr:cNvSpPr>
      </xdr:nvSpPr>
      <xdr:spPr>
        <a:xfrm>
          <a:off x="7429500" y="81153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10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43</xdr:row>
      <xdr:rowOff>38100</xdr:rowOff>
    </xdr:from>
    <xdr:to>
      <xdr:col>8</xdr:col>
      <xdr:colOff>0</xdr:colOff>
      <xdr:row>46</xdr:row>
      <xdr:rowOff>133350</xdr:rowOff>
    </xdr:to>
    <xdr:sp>
      <xdr:nvSpPr>
        <xdr:cNvPr id="11" name="Texte 80"/>
        <xdr:cNvSpPr txBox="1">
          <a:spLocks noChangeArrowheads="1"/>
        </xdr:cNvSpPr>
      </xdr:nvSpPr>
      <xdr:spPr>
        <a:xfrm>
          <a:off x="7429500" y="8924925"/>
          <a:ext cx="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11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47</xdr:row>
      <xdr:rowOff>38100</xdr:rowOff>
    </xdr:from>
    <xdr:to>
      <xdr:col>8</xdr:col>
      <xdr:colOff>0</xdr:colOff>
      <xdr:row>50</xdr:row>
      <xdr:rowOff>133350</xdr:rowOff>
    </xdr:to>
    <xdr:sp>
      <xdr:nvSpPr>
        <xdr:cNvPr id="12" name="Texte 81"/>
        <xdr:cNvSpPr txBox="1">
          <a:spLocks noChangeArrowheads="1"/>
        </xdr:cNvSpPr>
      </xdr:nvSpPr>
      <xdr:spPr>
        <a:xfrm>
          <a:off x="7429500" y="97631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12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51</xdr:row>
      <xdr:rowOff>38100</xdr:rowOff>
    </xdr:from>
    <xdr:to>
      <xdr:col>8</xdr:col>
      <xdr:colOff>0</xdr:colOff>
      <xdr:row>54</xdr:row>
      <xdr:rowOff>133350</xdr:rowOff>
    </xdr:to>
    <xdr:sp>
      <xdr:nvSpPr>
        <xdr:cNvPr id="13" name="Texte 82"/>
        <xdr:cNvSpPr txBox="1">
          <a:spLocks noChangeArrowheads="1"/>
        </xdr:cNvSpPr>
      </xdr:nvSpPr>
      <xdr:spPr>
        <a:xfrm>
          <a:off x="7429500" y="10572750"/>
          <a:ext cx="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13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55</xdr:row>
      <xdr:rowOff>38100</xdr:rowOff>
    </xdr:from>
    <xdr:to>
      <xdr:col>8</xdr:col>
      <xdr:colOff>0</xdr:colOff>
      <xdr:row>58</xdr:row>
      <xdr:rowOff>133350</xdr:rowOff>
    </xdr:to>
    <xdr:sp>
      <xdr:nvSpPr>
        <xdr:cNvPr id="14" name="Texte 83"/>
        <xdr:cNvSpPr txBox="1">
          <a:spLocks noChangeArrowheads="1"/>
        </xdr:cNvSpPr>
      </xdr:nvSpPr>
      <xdr:spPr>
        <a:xfrm>
          <a:off x="7429500" y="114109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14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59</xdr:row>
      <xdr:rowOff>38100</xdr:rowOff>
    </xdr:from>
    <xdr:to>
      <xdr:col>8</xdr:col>
      <xdr:colOff>0</xdr:colOff>
      <xdr:row>62</xdr:row>
      <xdr:rowOff>133350</xdr:rowOff>
    </xdr:to>
    <xdr:sp>
      <xdr:nvSpPr>
        <xdr:cNvPr id="15" name="Texte 84"/>
        <xdr:cNvSpPr txBox="1">
          <a:spLocks noChangeArrowheads="1"/>
        </xdr:cNvSpPr>
      </xdr:nvSpPr>
      <xdr:spPr>
        <a:xfrm>
          <a:off x="7429500" y="122205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15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63</xdr:row>
      <xdr:rowOff>38100</xdr:rowOff>
    </xdr:from>
    <xdr:to>
      <xdr:col>8</xdr:col>
      <xdr:colOff>0</xdr:colOff>
      <xdr:row>66</xdr:row>
      <xdr:rowOff>133350</xdr:rowOff>
    </xdr:to>
    <xdr:sp>
      <xdr:nvSpPr>
        <xdr:cNvPr id="16" name="Texte 85"/>
        <xdr:cNvSpPr txBox="1">
          <a:spLocks noChangeArrowheads="1"/>
        </xdr:cNvSpPr>
      </xdr:nvSpPr>
      <xdr:spPr>
        <a:xfrm>
          <a:off x="7429500" y="130302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16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67</xdr:row>
      <xdr:rowOff>38100</xdr:rowOff>
    </xdr:from>
    <xdr:to>
      <xdr:col>8</xdr:col>
      <xdr:colOff>0</xdr:colOff>
      <xdr:row>70</xdr:row>
      <xdr:rowOff>133350</xdr:rowOff>
    </xdr:to>
    <xdr:sp>
      <xdr:nvSpPr>
        <xdr:cNvPr id="17" name="Texte 86"/>
        <xdr:cNvSpPr txBox="1">
          <a:spLocks noChangeArrowheads="1"/>
        </xdr:cNvSpPr>
      </xdr:nvSpPr>
      <xdr:spPr>
        <a:xfrm>
          <a:off x="7429500" y="138398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17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71</xdr:row>
      <xdr:rowOff>38100</xdr:rowOff>
    </xdr:from>
    <xdr:to>
      <xdr:col>8</xdr:col>
      <xdr:colOff>0</xdr:colOff>
      <xdr:row>74</xdr:row>
      <xdr:rowOff>133350</xdr:rowOff>
    </xdr:to>
    <xdr:sp>
      <xdr:nvSpPr>
        <xdr:cNvPr id="18" name="Texte 87"/>
        <xdr:cNvSpPr txBox="1">
          <a:spLocks noChangeArrowheads="1"/>
        </xdr:cNvSpPr>
      </xdr:nvSpPr>
      <xdr:spPr>
        <a:xfrm>
          <a:off x="7429500" y="146494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18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75</xdr:row>
      <xdr:rowOff>38100</xdr:rowOff>
    </xdr:from>
    <xdr:to>
      <xdr:col>8</xdr:col>
      <xdr:colOff>0</xdr:colOff>
      <xdr:row>78</xdr:row>
      <xdr:rowOff>133350</xdr:rowOff>
    </xdr:to>
    <xdr:sp>
      <xdr:nvSpPr>
        <xdr:cNvPr id="19" name="Texte 88"/>
        <xdr:cNvSpPr txBox="1">
          <a:spLocks noChangeArrowheads="1"/>
        </xdr:cNvSpPr>
      </xdr:nvSpPr>
      <xdr:spPr>
        <a:xfrm>
          <a:off x="7429500" y="154590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19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79</xdr:row>
      <xdr:rowOff>38100</xdr:rowOff>
    </xdr:from>
    <xdr:to>
      <xdr:col>8</xdr:col>
      <xdr:colOff>0</xdr:colOff>
      <xdr:row>82</xdr:row>
      <xdr:rowOff>133350</xdr:rowOff>
    </xdr:to>
    <xdr:sp>
      <xdr:nvSpPr>
        <xdr:cNvPr id="20" name="Texte 89"/>
        <xdr:cNvSpPr txBox="1">
          <a:spLocks noChangeArrowheads="1"/>
        </xdr:cNvSpPr>
      </xdr:nvSpPr>
      <xdr:spPr>
        <a:xfrm>
          <a:off x="7429500" y="162687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20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83</xdr:row>
      <xdr:rowOff>38100</xdr:rowOff>
    </xdr:from>
    <xdr:to>
      <xdr:col>8</xdr:col>
      <xdr:colOff>0</xdr:colOff>
      <xdr:row>86</xdr:row>
      <xdr:rowOff>133350</xdr:rowOff>
    </xdr:to>
    <xdr:sp>
      <xdr:nvSpPr>
        <xdr:cNvPr id="21" name="Texte 90"/>
        <xdr:cNvSpPr txBox="1">
          <a:spLocks noChangeArrowheads="1"/>
        </xdr:cNvSpPr>
      </xdr:nvSpPr>
      <xdr:spPr>
        <a:xfrm>
          <a:off x="7429500" y="170783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21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87</xdr:row>
      <xdr:rowOff>38100</xdr:rowOff>
    </xdr:from>
    <xdr:to>
      <xdr:col>8</xdr:col>
      <xdr:colOff>0</xdr:colOff>
      <xdr:row>90</xdr:row>
      <xdr:rowOff>133350</xdr:rowOff>
    </xdr:to>
    <xdr:sp>
      <xdr:nvSpPr>
        <xdr:cNvPr id="22" name="Texte 91"/>
        <xdr:cNvSpPr txBox="1">
          <a:spLocks noChangeArrowheads="1"/>
        </xdr:cNvSpPr>
      </xdr:nvSpPr>
      <xdr:spPr>
        <a:xfrm>
          <a:off x="7429500" y="178879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22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91</xdr:row>
      <xdr:rowOff>38100</xdr:rowOff>
    </xdr:from>
    <xdr:to>
      <xdr:col>8</xdr:col>
      <xdr:colOff>0</xdr:colOff>
      <xdr:row>94</xdr:row>
      <xdr:rowOff>133350</xdr:rowOff>
    </xdr:to>
    <xdr:sp>
      <xdr:nvSpPr>
        <xdr:cNvPr id="23" name="Texte 92"/>
        <xdr:cNvSpPr txBox="1">
          <a:spLocks noChangeArrowheads="1"/>
        </xdr:cNvSpPr>
      </xdr:nvSpPr>
      <xdr:spPr>
        <a:xfrm>
          <a:off x="7429500" y="186975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23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95</xdr:row>
      <xdr:rowOff>38100</xdr:rowOff>
    </xdr:from>
    <xdr:to>
      <xdr:col>8</xdr:col>
      <xdr:colOff>0</xdr:colOff>
      <xdr:row>98</xdr:row>
      <xdr:rowOff>133350</xdr:rowOff>
    </xdr:to>
    <xdr:sp>
      <xdr:nvSpPr>
        <xdr:cNvPr id="24" name="Texte 93"/>
        <xdr:cNvSpPr txBox="1">
          <a:spLocks noChangeArrowheads="1"/>
        </xdr:cNvSpPr>
      </xdr:nvSpPr>
      <xdr:spPr>
        <a:xfrm>
          <a:off x="7429500" y="195072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24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99</xdr:row>
      <xdr:rowOff>38100</xdr:rowOff>
    </xdr:from>
    <xdr:to>
      <xdr:col>8</xdr:col>
      <xdr:colOff>0</xdr:colOff>
      <xdr:row>102</xdr:row>
      <xdr:rowOff>133350</xdr:rowOff>
    </xdr:to>
    <xdr:sp>
      <xdr:nvSpPr>
        <xdr:cNvPr id="25" name="Texte 94"/>
        <xdr:cNvSpPr txBox="1">
          <a:spLocks noChangeArrowheads="1"/>
        </xdr:cNvSpPr>
      </xdr:nvSpPr>
      <xdr:spPr>
        <a:xfrm>
          <a:off x="7429500" y="203168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25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103</xdr:row>
      <xdr:rowOff>38100</xdr:rowOff>
    </xdr:from>
    <xdr:to>
      <xdr:col>8</xdr:col>
      <xdr:colOff>0</xdr:colOff>
      <xdr:row>106</xdr:row>
      <xdr:rowOff>133350</xdr:rowOff>
    </xdr:to>
    <xdr:sp>
      <xdr:nvSpPr>
        <xdr:cNvPr id="26" name="Texte 95"/>
        <xdr:cNvSpPr txBox="1">
          <a:spLocks noChangeArrowheads="1"/>
        </xdr:cNvSpPr>
      </xdr:nvSpPr>
      <xdr:spPr>
        <a:xfrm>
          <a:off x="7429500" y="211264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26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107</xdr:row>
      <xdr:rowOff>38100</xdr:rowOff>
    </xdr:from>
    <xdr:to>
      <xdr:col>8</xdr:col>
      <xdr:colOff>0</xdr:colOff>
      <xdr:row>110</xdr:row>
      <xdr:rowOff>133350</xdr:rowOff>
    </xdr:to>
    <xdr:sp>
      <xdr:nvSpPr>
        <xdr:cNvPr id="27" name="Texte 96"/>
        <xdr:cNvSpPr txBox="1">
          <a:spLocks noChangeArrowheads="1"/>
        </xdr:cNvSpPr>
      </xdr:nvSpPr>
      <xdr:spPr>
        <a:xfrm>
          <a:off x="7429500" y="219360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27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111</xdr:row>
      <xdr:rowOff>38100</xdr:rowOff>
    </xdr:from>
    <xdr:to>
      <xdr:col>8</xdr:col>
      <xdr:colOff>0</xdr:colOff>
      <xdr:row>114</xdr:row>
      <xdr:rowOff>133350</xdr:rowOff>
    </xdr:to>
    <xdr:sp>
      <xdr:nvSpPr>
        <xdr:cNvPr id="28" name="Texte 97"/>
        <xdr:cNvSpPr txBox="1">
          <a:spLocks noChangeArrowheads="1"/>
        </xdr:cNvSpPr>
      </xdr:nvSpPr>
      <xdr:spPr>
        <a:xfrm>
          <a:off x="7429500" y="227457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28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115</xdr:row>
      <xdr:rowOff>38100</xdr:rowOff>
    </xdr:from>
    <xdr:to>
      <xdr:col>8</xdr:col>
      <xdr:colOff>0</xdr:colOff>
      <xdr:row>118</xdr:row>
      <xdr:rowOff>133350</xdr:rowOff>
    </xdr:to>
    <xdr:sp>
      <xdr:nvSpPr>
        <xdr:cNvPr id="29" name="Texte 98"/>
        <xdr:cNvSpPr txBox="1">
          <a:spLocks noChangeArrowheads="1"/>
        </xdr:cNvSpPr>
      </xdr:nvSpPr>
      <xdr:spPr>
        <a:xfrm>
          <a:off x="7429500" y="235553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29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119</xdr:row>
      <xdr:rowOff>38100</xdr:rowOff>
    </xdr:from>
    <xdr:to>
      <xdr:col>8</xdr:col>
      <xdr:colOff>0</xdr:colOff>
      <xdr:row>122</xdr:row>
      <xdr:rowOff>133350</xdr:rowOff>
    </xdr:to>
    <xdr:sp>
      <xdr:nvSpPr>
        <xdr:cNvPr id="30" name="Texte 99"/>
        <xdr:cNvSpPr txBox="1">
          <a:spLocks noChangeArrowheads="1"/>
        </xdr:cNvSpPr>
      </xdr:nvSpPr>
      <xdr:spPr>
        <a:xfrm>
          <a:off x="7429500" y="243649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30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123</xdr:row>
      <xdr:rowOff>38100</xdr:rowOff>
    </xdr:from>
    <xdr:to>
      <xdr:col>8</xdr:col>
      <xdr:colOff>0</xdr:colOff>
      <xdr:row>126</xdr:row>
      <xdr:rowOff>133350</xdr:rowOff>
    </xdr:to>
    <xdr:sp>
      <xdr:nvSpPr>
        <xdr:cNvPr id="31" name="Texte 100"/>
        <xdr:cNvSpPr txBox="1">
          <a:spLocks noChangeArrowheads="1"/>
        </xdr:cNvSpPr>
      </xdr:nvSpPr>
      <xdr:spPr>
        <a:xfrm>
          <a:off x="7429500" y="251745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31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127</xdr:row>
      <xdr:rowOff>38100</xdr:rowOff>
    </xdr:from>
    <xdr:to>
      <xdr:col>8</xdr:col>
      <xdr:colOff>0</xdr:colOff>
      <xdr:row>130</xdr:row>
      <xdr:rowOff>133350</xdr:rowOff>
    </xdr:to>
    <xdr:sp>
      <xdr:nvSpPr>
        <xdr:cNvPr id="32" name="Texte 101"/>
        <xdr:cNvSpPr txBox="1">
          <a:spLocks noChangeArrowheads="1"/>
        </xdr:cNvSpPr>
      </xdr:nvSpPr>
      <xdr:spPr>
        <a:xfrm>
          <a:off x="7429500" y="259842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32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131</xdr:row>
      <xdr:rowOff>38100</xdr:rowOff>
    </xdr:from>
    <xdr:to>
      <xdr:col>8</xdr:col>
      <xdr:colOff>0</xdr:colOff>
      <xdr:row>134</xdr:row>
      <xdr:rowOff>133350</xdr:rowOff>
    </xdr:to>
    <xdr:sp>
      <xdr:nvSpPr>
        <xdr:cNvPr id="33" name="Texte 102"/>
        <xdr:cNvSpPr txBox="1">
          <a:spLocks noChangeArrowheads="1"/>
        </xdr:cNvSpPr>
      </xdr:nvSpPr>
      <xdr:spPr>
        <a:xfrm>
          <a:off x="7429500" y="267938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33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135</xdr:row>
      <xdr:rowOff>38100</xdr:rowOff>
    </xdr:from>
    <xdr:to>
      <xdr:col>8</xdr:col>
      <xdr:colOff>0</xdr:colOff>
      <xdr:row>138</xdr:row>
      <xdr:rowOff>133350</xdr:rowOff>
    </xdr:to>
    <xdr:sp>
      <xdr:nvSpPr>
        <xdr:cNvPr id="34" name="Texte 103"/>
        <xdr:cNvSpPr txBox="1">
          <a:spLocks noChangeArrowheads="1"/>
        </xdr:cNvSpPr>
      </xdr:nvSpPr>
      <xdr:spPr>
        <a:xfrm>
          <a:off x="7429500" y="276034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34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139</xdr:row>
      <xdr:rowOff>38100</xdr:rowOff>
    </xdr:from>
    <xdr:to>
      <xdr:col>8</xdr:col>
      <xdr:colOff>0</xdr:colOff>
      <xdr:row>142</xdr:row>
      <xdr:rowOff>133350</xdr:rowOff>
    </xdr:to>
    <xdr:sp>
      <xdr:nvSpPr>
        <xdr:cNvPr id="35" name="Texte 104"/>
        <xdr:cNvSpPr txBox="1">
          <a:spLocks noChangeArrowheads="1"/>
        </xdr:cNvSpPr>
      </xdr:nvSpPr>
      <xdr:spPr>
        <a:xfrm>
          <a:off x="7429500" y="284130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35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143</xdr:row>
      <xdr:rowOff>38100</xdr:rowOff>
    </xdr:from>
    <xdr:to>
      <xdr:col>8</xdr:col>
      <xdr:colOff>0</xdr:colOff>
      <xdr:row>146</xdr:row>
      <xdr:rowOff>133350</xdr:rowOff>
    </xdr:to>
    <xdr:sp>
      <xdr:nvSpPr>
        <xdr:cNvPr id="36" name="Texte 105"/>
        <xdr:cNvSpPr txBox="1">
          <a:spLocks noChangeArrowheads="1"/>
        </xdr:cNvSpPr>
      </xdr:nvSpPr>
      <xdr:spPr>
        <a:xfrm>
          <a:off x="7429500" y="292227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36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147</xdr:row>
      <xdr:rowOff>38100</xdr:rowOff>
    </xdr:from>
    <xdr:to>
      <xdr:col>8</xdr:col>
      <xdr:colOff>0</xdr:colOff>
      <xdr:row>150</xdr:row>
      <xdr:rowOff>133350</xdr:rowOff>
    </xdr:to>
    <xdr:sp>
      <xdr:nvSpPr>
        <xdr:cNvPr id="37" name="Texte 106"/>
        <xdr:cNvSpPr txBox="1">
          <a:spLocks noChangeArrowheads="1"/>
        </xdr:cNvSpPr>
      </xdr:nvSpPr>
      <xdr:spPr>
        <a:xfrm>
          <a:off x="7429500" y="300323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37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151</xdr:row>
      <xdr:rowOff>38100</xdr:rowOff>
    </xdr:from>
    <xdr:to>
      <xdr:col>8</xdr:col>
      <xdr:colOff>0</xdr:colOff>
      <xdr:row>154</xdr:row>
      <xdr:rowOff>133350</xdr:rowOff>
    </xdr:to>
    <xdr:sp>
      <xdr:nvSpPr>
        <xdr:cNvPr id="38" name="Texte 107"/>
        <xdr:cNvSpPr txBox="1">
          <a:spLocks noChangeArrowheads="1"/>
        </xdr:cNvSpPr>
      </xdr:nvSpPr>
      <xdr:spPr>
        <a:xfrm>
          <a:off x="7429500" y="308419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38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155</xdr:row>
      <xdr:rowOff>38100</xdr:rowOff>
    </xdr:from>
    <xdr:to>
      <xdr:col>8</xdr:col>
      <xdr:colOff>0</xdr:colOff>
      <xdr:row>158</xdr:row>
      <xdr:rowOff>133350</xdr:rowOff>
    </xdr:to>
    <xdr:sp>
      <xdr:nvSpPr>
        <xdr:cNvPr id="39" name="Texte 108"/>
        <xdr:cNvSpPr txBox="1">
          <a:spLocks noChangeArrowheads="1"/>
        </xdr:cNvSpPr>
      </xdr:nvSpPr>
      <xdr:spPr>
        <a:xfrm>
          <a:off x="7429500" y="316515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39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159</xdr:row>
      <xdr:rowOff>38100</xdr:rowOff>
    </xdr:from>
    <xdr:to>
      <xdr:col>8</xdr:col>
      <xdr:colOff>0</xdr:colOff>
      <xdr:row>162</xdr:row>
      <xdr:rowOff>133350</xdr:rowOff>
    </xdr:to>
    <xdr:sp>
      <xdr:nvSpPr>
        <xdr:cNvPr id="40" name="Texte 109"/>
        <xdr:cNvSpPr txBox="1">
          <a:spLocks noChangeArrowheads="1"/>
        </xdr:cNvSpPr>
      </xdr:nvSpPr>
      <xdr:spPr>
        <a:xfrm>
          <a:off x="7429500" y="324612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40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163</xdr:row>
      <xdr:rowOff>38100</xdr:rowOff>
    </xdr:from>
    <xdr:to>
      <xdr:col>8</xdr:col>
      <xdr:colOff>0</xdr:colOff>
      <xdr:row>166</xdr:row>
      <xdr:rowOff>133350</xdr:rowOff>
    </xdr:to>
    <xdr:sp>
      <xdr:nvSpPr>
        <xdr:cNvPr id="41" name="Texte 110"/>
        <xdr:cNvSpPr txBox="1">
          <a:spLocks noChangeArrowheads="1"/>
        </xdr:cNvSpPr>
      </xdr:nvSpPr>
      <xdr:spPr>
        <a:xfrm>
          <a:off x="7429500" y="332708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41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167</xdr:row>
      <xdr:rowOff>38100</xdr:rowOff>
    </xdr:from>
    <xdr:to>
      <xdr:col>8</xdr:col>
      <xdr:colOff>0</xdr:colOff>
      <xdr:row>170</xdr:row>
      <xdr:rowOff>133350</xdr:rowOff>
    </xdr:to>
    <xdr:sp>
      <xdr:nvSpPr>
        <xdr:cNvPr id="42" name="Texte 111"/>
        <xdr:cNvSpPr txBox="1">
          <a:spLocks noChangeArrowheads="1"/>
        </xdr:cNvSpPr>
      </xdr:nvSpPr>
      <xdr:spPr>
        <a:xfrm>
          <a:off x="7429500" y="340804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42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171</xdr:row>
      <xdr:rowOff>38100</xdr:rowOff>
    </xdr:from>
    <xdr:to>
      <xdr:col>8</xdr:col>
      <xdr:colOff>0</xdr:colOff>
      <xdr:row>174</xdr:row>
      <xdr:rowOff>133350</xdr:rowOff>
    </xdr:to>
    <xdr:sp>
      <xdr:nvSpPr>
        <xdr:cNvPr id="43" name="Texte 112"/>
        <xdr:cNvSpPr txBox="1">
          <a:spLocks noChangeArrowheads="1"/>
        </xdr:cNvSpPr>
      </xdr:nvSpPr>
      <xdr:spPr>
        <a:xfrm>
          <a:off x="7429500" y="348900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43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175</xdr:row>
      <xdr:rowOff>38100</xdr:rowOff>
    </xdr:from>
    <xdr:to>
      <xdr:col>8</xdr:col>
      <xdr:colOff>0</xdr:colOff>
      <xdr:row>178</xdr:row>
      <xdr:rowOff>133350</xdr:rowOff>
    </xdr:to>
    <xdr:sp>
      <xdr:nvSpPr>
        <xdr:cNvPr id="44" name="Texte 113"/>
        <xdr:cNvSpPr txBox="1">
          <a:spLocks noChangeArrowheads="1"/>
        </xdr:cNvSpPr>
      </xdr:nvSpPr>
      <xdr:spPr>
        <a:xfrm>
          <a:off x="7429500" y="356997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44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179</xdr:row>
      <xdr:rowOff>38100</xdr:rowOff>
    </xdr:from>
    <xdr:to>
      <xdr:col>8</xdr:col>
      <xdr:colOff>0</xdr:colOff>
      <xdr:row>182</xdr:row>
      <xdr:rowOff>133350</xdr:rowOff>
    </xdr:to>
    <xdr:sp>
      <xdr:nvSpPr>
        <xdr:cNvPr id="45" name="Texte 114"/>
        <xdr:cNvSpPr txBox="1">
          <a:spLocks noChangeArrowheads="1"/>
        </xdr:cNvSpPr>
      </xdr:nvSpPr>
      <xdr:spPr>
        <a:xfrm>
          <a:off x="7429500" y="365093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45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183</xdr:row>
      <xdr:rowOff>38100</xdr:rowOff>
    </xdr:from>
    <xdr:to>
      <xdr:col>8</xdr:col>
      <xdr:colOff>0</xdr:colOff>
      <xdr:row>186</xdr:row>
      <xdr:rowOff>133350</xdr:rowOff>
    </xdr:to>
    <xdr:sp>
      <xdr:nvSpPr>
        <xdr:cNvPr id="46" name="Texte 115"/>
        <xdr:cNvSpPr txBox="1">
          <a:spLocks noChangeArrowheads="1"/>
        </xdr:cNvSpPr>
      </xdr:nvSpPr>
      <xdr:spPr>
        <a:xfrm>
          <a:off x="7429500" y="373189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46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187</xdr:row>
      <xdr:rowOff>38100</xdr:rowOff>
    </xdr:from>
    <xdr:to>
      <xdr:col>8</xdr:col>
      <xdr:colOff>0</xdr:colOff>
      <xdr:row>190</xdr:row>
      <xdr:rowOff>133350</xdr:rowOff>
    </xdr:to>
    <xdr:sp>
      <xdr:nvSpPr>
        <xdr:cNvPr id="47" name="Texte 116"/>
        <xdr:cNvSpPr txBox="1">
          <a:spLocks noChangeArrowheads="1"/>
        </xdr:cNvSpPr>
      </xdr:nvSpPr>
      <xdr:spPr>
        <a:xfrm>
          <a:off x="7429500" y="381285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47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191</xdr:row>
      <xdr:rowOff>38100</xdr:rowOff>
    </xdr:from>
    <xdr:to>
      <xdr:col>8</xdr:col>
      <xdr:colOff>0</xdr:colOff>
      <xdr:row>194</xdr:row>
      <xdr:rowOff>133350</xdr:rowOff>
    </xdr:to>
    <xdr:sp>
      <xdr:nvSpPr>
        <xdr:cNvPr id="48" name="Texte 117"/>
        <xdr:cNvSpPr txBox="1">
          <a:spLocks noChangeArrowheads="1"/>
        </xdr:cNvSpPr>
      </xdr:nvSpPr>
      <xdr:spPr>
        <a:xfrm>
          <a:off x="7429500" y="389382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48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195</xdr:row>
      <xdr:rowOff>38100</xdr:rowOff>
    </xdr:from>
    <xdr:to>
      <xdr:col>8</xdr:col>
      <xdr:colOff>0</xdr:colOff>
      <xdr:row>198</xdr:row>
      <xdr:rowOff>133350</xdr:rowOff>
    </xdr:to>
    <xdr:sp>
      <xdr:nvSpPr>
        <xdr:cNvPr id="49" name="Texte 118"/>
        <xdr:cNvSpPr txBox="1">
          <a:spLocks noChangeArrowheads="1"/>
        </xdr:cNvSpPr>
      </xdr:nvSpPr>
      <xdr:spPr>
        <a:xfrm>
          <a:off x="7429500" y="397478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49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202</xdr:row>
      <xdr:rowOff>152400</xdr:rowOff>
    </xdr:from>
    <xdr:to>
      <xdr:col>8</xdr:col>
      <xdr:colOff>0</xdr:colOff>
      <xdr:row>205</xdr:row>
      <xdr:rowOff>161925</xdr:rowOff>
    </xdr:to>
    <xdr:sp>
      <xdr:nvSpPr>
        <xdr:cNvPr id="50" name="Texte 119"/>
        <xdr:cNvSpPr txBox="1">
          <a:spLocks noChangeArrowheads="1"/>
        </xdr:cNvSpPr>
      </xdr:nvSpPr>
      <xdr:spPr>
        <a:xfrm>
          <a:off x="7429500" y="41157525"/>
          <a:ext cx="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50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203</xdr:row>
      <xdr:rowOff>38100</xdr:rowOff>
    </xdr:from>
    <xdr:to>
      <xdr:col>8</xdr:col>
      <xdr:colOff>0</xdr:colOff>
      <xdr:row>206</xdr:row>
      <xdr:rowOff>133350</xdr:rowOff>
    </xdr:to>
    <xdr:sp>
      <xdr:nvSpPr>
        <xdr:cNvPr id="51" name="Texte 120"/>
        <xdr:cNvSpPr txBox="1">
          <a:spLocks noChangeArrowheads="1"/>
        </xdr:cNvSpPr>
      </xdr:nvSpPr>
      <xdr:spPr>
        <a:xfrm>
          <a:off x="7429500" y="412146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51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207</xdr:row>
      <xdr:rowOff>38100</xdr:rowOff>
    </xdr:from>
    <xdr:to>
      <xdr:col>8</xdr:col>
      <xdr:colOff>0</xdr:colOff>
      <xdr:row>210</xdr:row>
      <xdr:rowOff>133350</xdr:rowOff>
    </xdr:to>
    <xdr:sp>
      <xdr:nvSpPr>
        <xdr:cNvPr id="52" name="Texte 121"/>
        <xdr:cNvSpPr txBox="1">
          <a:spLocks noChangeArrowheads="1"/>
        </xdr:cNvSpPr>
      </xdr:nvSpPr>
      <xdr:spPr>
        <a:xfrm>
          <a:off x="7429500" y="42024300"/>
          <a:ext cx="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52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211</xdr:row>
      <xdr:rowOff>38100</xdr:rowOff>
    </xdr:from>
    <xdr:to>
      <xdr:col>8</xdr:col>
      <xdr:colOff>0</xdr:colOff>
      <xdr:row>214</xdr:row>
      <xdr:rowOff>133350</xdr:rowOff>
    </xdr:to>
    <xdr:sp>
      <xdr:nvSpPr>
        <xdr:cNvPr id="53" name="Texte 122"/>
        <xdr:cNvSpPr txBox="1">
          <a:spLocks noChangeArrowheads="1"/>
        </xdr:cNvSpPr>
      </xdr:nvSpPr>
      <xdr:spPr>
        <a:xfrm>
          <a:off x="7429500" y="426815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53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215</xdr:row>
      <xdr:rowOff>38100</xdr:rowOff>
    </xdr:from>
    <xdr:to>
      <xdr:col>8</xdr:col>
      <xdr:colOff>0</xdr:colOff>
      <xdr:row>218</xdr:row>
      <xdr:rowOff>133350</xdr:rowOff>
    </xdr:to>
    <xdr:sp>
      <xdr:nvSpPr>
        <xdr:cNvPr id="54" name="Texte 123"/>
        <xdr:cNvSpPr txBox="1">
          <a:spLocks noChangeArrowheads="1"/>
        </xdr:cNvSpPr>
      </xdr:nvSpPr>
      <xdr:spPr>
        <a:xfrm>
          <a:off x="7429500" y="434911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54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219</xdr:row>
      <xdr:rowOff>38100</xdr:rowOff>
    </xdr:from>
    <xdr:to>
      <xdr:col>8</xdr:col>
      <xdr:colOff>0</xdr:colOff>
      <xdr:row>222</xdr:row>
      <xdr:rowOff>133350</xdr:rowOff>
    </xdr:to>
    <xdr:sp>
      <xdr:nvSpPr>
        <xdr:cNvPr id="55" name="Texte 124"/>
        <xdr:cNvSpPr txBox="1">
          <a:spLocks noChangeArrowheads="1"/>
        </xdr:cNvSpPr>
      </xdr:nvSpPr>
      <xdr:spPr>
        <a:xfrm>
          <a:off x="7429500" y="443007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55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223</xdr:row>
      <xdr:rowOff>38100</xdr:rowOff>
    </xdr:from>
    <xdr:to>
      <xdr:col>8</xdr:col>
      <xdr:colOff>0</xdr:colOff>
      <xdr:row>226</xdr:row>
      <xdr:rowOff>133350</xdr:rowOff>
    </xdr:to>
    <xdr:sp>
      <xdr:nvSpPr>
        <xdr:cNvPr id="56" name="Texte 125"/>
        <xdr:cNvSpPr txBox="1">
          <a:spLocks noChangeArrowheads="1"/>
        </xdr:cNvSpPr>
      </xdr:nvSpPr>
      <xdr:spPr>
        <a:xfrm>
          <a:off x="7429500" y="451104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56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227</xdr:row>
      <xdr:rowOff>38100</xdr:rowOff>
    </xdr:from>
    <xdr:to>
      <xdr:col>8</xdr:col>
      <xdr:colOff>0</xdr:colOff>
      <xdr:row>230</xdr:row>
      <xdr:rowOff>133350</xdr:rowOff>
    </xdr:to>
    <xdr:sp>
      <xdr:nvSpPr>
        <xdr:cNvPr id="57" name="Texte 126"/>
        <xdr:cNvSpPr txBox="1">
          <a:spLocks noChangeArrowheads="1"/>
        </xdr:cNvSpPr>
      </xdr:nvSpPr>
      <xdr:spPr>
        <a:xfrm>
          <a:off x="7429500" y="459200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57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231</xdr:row>
      <xdr:rowOff>38100</xdr:rowOff>
    </xdr:from>
    <xdr:to>
      <xdr:col>8</xdr:col>
      <xdr:colOff>0</xdr:colOff>
      <xdr:row>234</xdr:row>
      <xdr:rowOff>133350</xdr:rowOff>
    </xdr:to>
    <xdr:sp>
      <xdr:nvSpPr>
        <xdr:cNvPr id="58" name="Texte 127"/>
        <xdr:cNvSpPr txBox="1">
          <a:spLocks noChangeArrowheads="1"/>
        </xdr:cNvSpPr>
      </xdr:nvSpPr>
      <xdr:spPr>
        <a:xfrm>
          <a:off x="7429500" y="467296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58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235</xdr:row>
      <xdr:rowOff>38100</xdr:rowOff>
    </xdr:from>
    <xdr:to>
      <xdr:col>8</xdr:col>
      <xdr:colOff>0</xdr:colOff>
      <xdr:row>238</xdr:row>
      <xdr:rowOff>133350</xdr:rowOff>
    </xdr:to>
    <xdr:sp>
      <xdr:nvSpPr>
        <xdr:cNvPr id="59" name="Texte 128"/>
        <xdr:cNvSpPr txBox="1">
          <a:spLocks noChangeArrowheads="1"/>
        </xdr:cNvSpPr>
      </xdr:nvSpPr>
      <xdr:spPr>
        <a:xfrm>
          <a:off x="7429500" y="475392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59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239</xdr:row>
      <xdr:rowOff>38100</xdr:rowOff>
    </xdr:from>
    <xdr:to>
      <xdr:col>8</xdr:col>
      <xdr:colOff>0</xdr:colOff>
      <xdr:row>242</xdr:row>
      <xdr:rowOff>133350</xdr:rowOff>
    </xdr:to>
    <xdr:sp>
      <xdr:nvSpPr>
        <xdr:cNvPr id="60" name="Texte 129"/>
        <xdr:cNvSpPr txBox="1">
          <a:spLocks noChangeArrowheads="1"/>
        </xdr:cNvSpPr>
      </xdr:nvSpPr>
      <xdr:spPr>
        <a:xfrm>
          <a:off x="7429500" y="483489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60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243</xdr:row>
      <xdr:rowOff>38100</xdr:rowOff>
    </xdr:from>
    <xdr:to>
      <xdr:col>8</xdr:col>
      <xdr:colOff>0</xdr:colOff>
      <xdr:row>246</xdr:row>
      <xdr:rowOff>133350</xdr:rowOff>
    </xdr:to>
    <xdr:sp>
      <xdr:nvSpPr>
        <xdr:cNvPr id="61" name="Texte 130"/>
        <xdr:cNvSpPr txBox="1">
          <a:spLocks noChangeArrowheads="1"/>
        </xdr:cNvSpPr>
      </xdr:nvSpPr>
      <xdr:spPr>
        <a:xfrm>
          <a:off x="7429500" y="491585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61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247</xdr:row>
      <xdr:rowOff>38100</xdr:rowOff>
    </xdr:from>
    <xdr:to>
      <xdr:col>8</xdr:col>
      <xdr:colOff>0</xdr:colOff>
      <xdr:row>250</xdr:row>
      <xdr:rowOff>133350</xdr:rowOff>
    </xdr:to>
    <xdr:sp>
      <xdr:nvSpPr>
        <xdr:cNvPr id="62" name="Texte 131"/>
        <xdr:cNvSpPr txBox="1">
          <a:spLocks noChangeArrowheads="1"/>
        </xdr:cNvSpPr>
      </xdr:nvSpPr>
      <xdr:spPr>
        <a:xfrm>
          <a:off x="7429500" y="499681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62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251</xdr:row>
      <xdr:rowOff>38100</xdr:rowOff>
    </xdr:from>
    <xdr:to>
      <xdr:col>8</xdr:col>
      <xdr:colOff>0</xdr:colOff>
      <xdr:row>254</xdr:row>
      <xdr:rowOff>133350</xdr:rowOff>
    </xdr:to>
    <xdr:sp>
      <xdr:nvSpPr>
        <xdr:cNvPr id="63" name="Texte 132"/>
        <xdr:cNvSpPr txBox="1">
          <a:spLocks noChangeArrowheads="1"/>
        </xdr:cNvSpPr>
      </xdr:nvSpPr>
      <xdr:spPr>
        <a:xfrm>
          <a:off x="7429500" y="507777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63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255</xdr:row>
      <xdr:rowOff>38100</xdr:rowOff>
    </xdr:from>
    <xdr:to>
      <xdr:col>8</xdr:col>
      <xdr:colOff>0</xdr:colOff>
      <xdr:row>258</xdr:row>
      <xdr:rowOff>133350</xdr:rowOff>
    </xdr:to>
    <xdr:sp>
      <xdr:nvSpPr>
        <xdr:cNvPr id="64" name="Texte 133"/>
        <xdr:cNvSpPr txBox="1">
          <a:spLocks noChangeArrowheads="1"/>
        </xdr:cNvSpPr>
      </xdr:nvSpPr>
      <xdr:spPr>
        <a:xfrm>
          <a:off x="7429500" y="515874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64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259</xdr:row>
      <xdr:rowOff>38100</xdr:rowOff>
    </xdr:from>
    <xdr:to>
      <xdr:col>8</xdr:col>
      <xdr:colOff>0</xdr:colOff>
      <xdr:row>262</xdr:row>
      <xdr:rowOff>133350</xdr:rowOff>
    </xdr:to>
    <xdr:sp>
      <xdr:nvSpPr>
        <xdr:cNvPr id="65" name="Texte 134"/>
        <xdr:cNvSpPr txBox="1">
          <a:spLocks noChangeArrowheads="1"/>
        </xdr:cNvSpPr>
      </xdr:nvSpPr>
      <xdr:spPr>
        <a:xfrm>
          <a:off x="7429500" y="523970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65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263</xdr:row>
      <xdr:rowOff>38100</xdr:rowOff>
    </xdr:from>
    <xdr:to>
      <xdr:col>8</xdr:col>
      <xdr:colOff>0</xdr:colOff>
      <xdr:row>266</xdr:row>
      <xdr:rowOff>133350</xdr:rowOff>
    </xdr:to>
    <xdr:sp>
      <xdr:nvSpPr>
        <xdr:cNvPr id="66" name="Texte 135"/>
        <xdr:cNvSpPr txBox="1">
          <a:spLocks noChangeArrowheads="1"/>
        </xdr:cNvSpPr>
      </xdr:nvSpPr>
      <xdr:spPr>
        <a:xfrm>
          <a:off x="7429500" y="532066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66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267</xdr:row>
      <xdr:rowOff>38100</xdr:rowOff>
    </xdr:from>
    <xdr:to>
      <xdr:col>8</xdr:col>
      <xdr:colOff>0</xdr:colOff>
      <xdr:row>270</xdr:row>
      <xdr:rowOff>133350</xdr:rowOff>
    </xdr:to>
    <xdr:sp>
      <xdr:nvSpPr>
        <xdr:cNvPr id="67" name="Texte 136"/>
        <xdr:cNvSpPr txBox="1">
          <a:spLocks noChangeArrowheads="1"/>
        </xdr:cNvSpPr>
      </xdr:nvSpPr>
      <xdr:spPr>
        <a:xfrm>
          <a:off x="7429500" y="540162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67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271</xdr:row>
      <xdr:rowOff>38100</xdr:rowOff>
    </xdr:from>
    <xdr:to>
      <xdr:col>8</xdr:col>
      <xdr:colOff>0</xdr:colOff>
      <xdr:row>274</xdr:row>
      <xdr:rowOff>133350</xdr:rowOff>
    </xdr:to>
    <xdr:sp>
      <xdr:nvSpPr>
        <xdr:cNvPr id="68" name="Texte 137"/>
        <xdr:cNvSpPr txBox="1">
          <a:spLocks noChangeArrowheads="1"/>
        </xdr:cNvSpPr>
      </xdr:nvSpPr>
      <xdr:spPr>
        <a:xfrm>
          <a:off x="7429500" y="548259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68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275</xdr:row>
      <xdr:rowOff>38100</xdr:rowOff>
    </xdr:from>
    <xdr:to>
      <xdr:col>8</xdr:col>
      <xdr:colOff>0</xdr:colOff>
      <xdr:row>278</xdr:row>
      <xdr:rowOff>133350</xdr:rowOff>
    </xdr:to>
    <xdr:sp>
      <xdr:nvSpPr>
        <xdr:cNvPr id="69" name="Texte 138"/>
        <xdr:cNvSpPr txBox="1">
          <a:spLocks noChangeArrowheads="1"/>
        </xdr:cNvSpPr>
      </xdr:nvSpPr>
      <xdr:spPr>
        <a:xfrm>
          <a:off x="7429500" y="5563552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69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279</xdr:row>
      <xdr:rowOff>38100</xdr:rowOff>
    </xdr:from>
    <xdr:to>
      <xdr:col>8</xdr:col>
      <xdr:colOff>0</xdr:colOff>
      <xdr:row>282</xdr:row>
      <xdr:rowOff>133350</xdr:rowOff>
    </xdr:to>
    <xdr:sp>
      <xdr:nvSpPr>
        <xdr:cNvPr id="70" name="Texte 139"/>
        <xdr:cNvSpPr txBox="1">
          <a:spLocks noChangeArrowheads="1"/>
        </xdr:cNvSpPr>
      </xdr:nvSpPr>
      <xdr:spPr>
        <a:xfrm>
          <a:off x="7429500" y="5644515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70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283</xdr:row>
      <xdr:rowOff>38100</xdr:rowOff>
    </xdr:from>
    <xdr:to>
      <xdr:col>8</xdr:col>
      <xdr:colOff>0</xdr:colOff>
      <xdr:row>286</xdr:row>
      <xdr:rowOff>133350</xdr:rowOff>
    </xdr:to>
    <xdr:sp>
      <xdr:nvSpPr>
        <xdr:cNvPr id="71" name="Texte 140"/>
        <xdr:cNvSpPr txBox="1">
          <a:spLocks noChangeArrowheads="1"/>
        </xdr:cNvSpPr>
      </xdr:nvSpPr>
      <xdr:spPr>
        <a:xfrm>
          <a:off x="7429500" y="57254775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71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  <xdr:twoCellAnchor>
    <xdr:from>
      <xdr:col>8</xdr:col>
      <xdr:colOff>0</xdr:colOff>
      <xdr:row>287</xdr:row>
      <xdr:rowOff>38100</xdr:rowOff>
    </xdr:from>
    <xdr:to>
      <xdr:col>8</xdr:col>
      <xdr:colOff>0</xdr:colOff>
      <xdr:row>290</xdr:row>
      <xdr:rowOff>133350</xdr:rowOff>
    </xdr:to>
    <xdr:sp>
      <xdr:nvSpPr>
        <xdr:cNvPr id="72" name="Texte 141"/>
        <xdr:cNvSpPr txBox="1">
          <a:spLocks noChangeArrowheads="1"/>
        </xdr:cNvSpPr>
      </xdr:nvSpPr>
      <xdr:spPr>
        <a:xfrm>
          <a:off x="7429500" y="58064400"/>
          <a:ext cx="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MS Sans Serif"/>
              <a:ea typeface="MS Sans Serif"/>
              <a:cs typeface="MS Sans Serif"/>
            </a:rPr>
            <a:t>72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75" zoomScaleNormal="75" workbookViewId="0" topLeftCell="B1">
      <selection activeCell="O24" sqref="O24"/>
    </sheetView>
  </sheetViews>
  <sheetFormatPr defaultColWidth="11.421875" defaultRowHeight="12.75"/>
  <cols>
    <col min="1" max="1" width="12.28125" style="29" bestFit="1" customWidth="1"/>
    <col min="2" max="2" width="46.00390625" style="334" bestFit="1" customWidth="1"/>
    <col min="3" max="3" width="12.7109375" style="9" bestFit="1" customWidth="1"/>
    <col min="4" max="4" width="13.00390625" style="0" customWidth="1"/>
    <col min="5" max="5" width="12.57421875" style="0" customWidth="1"/>
    <col min="7" max="7" width="11.57421875" style="63" bestFit="1" customWidth="1"/>
    <col min="8" max="8" width="12.00390625" style="326" bestFit="1" customWidth="1"/>
    <col min="9" max="9" width="15.140625" style="0" customWidth="1"/>
    <col min="11" max="12" width="11.57421875" style="0" bestFit="1" customWidth="1"/>
  </cols>
  <sheetData>
    <row r="1" spans="1:12" s="11" customFormat="1" ht="57" customHeight="1" thickBot="1">
      <c r="A1" s="347" t="s">
        <v>0</v>
      </c>
      <c r="B1" s="327" t="s">
        <v>1</v>
      </c>
      <c r="C1" s="342" t="s">
        <v>440</v>
      </c>
      <c r="D1" s="342" t="s">
        <v>591</v>
      </c>
      <c r="E1" s="342" t="s">
        <v>592</v>
      </c>
      <c r="F1" s="343" t="s">
        <v>632</v>
      </c>
      <c r="G1" s="344" t="s">
        <v>593</v>
      </c>
      <c r="H1" s="345" t="s">
        <v>2</v>
      </c>
      <c r="I1" s="346" t="s">
        <v>246</v>
      </c>
      <c r="L1" s="51" t="e">
        <f>+Etape4!#REF!</f>
        <v>#REF!</v>
      </c>
    </row>
    <row r="2" spans="1:12" ht="19.5">
      <c r="A2" s="312" t="s">
        <v>282</v>
      </c>
      <c r="B2" s="328" t="str">
        <f>Inscrits!E172</f>
        <v>ENDURANCE SHOP</v>
      </c>
      <c r="C2" s="335" t="s">
        <v>320</v>
      </c>
      <c r="D2" s="214" t="e">
        <f>#REF!</f>
        <v>#REF!</v>
      </c>
      <c r="E2" s="313" t="e">
        <f>#REF!</f>
        <v>#REF!</v>
      </c>
      <c r="F2" s="339">
        <v>0.07332175925925927</v>
      </c>
      <c r="G2" s="314">
        <f>Etape4!C34</f>
        <v>0.008483796296296297</v>
      </c>
      <c r="H2" s="336" t="e">
        <f>+D2+E2+F2+G2</f>
        <v>#REF!</v>
      </c>
      <c r="I2" s="315">
        <v>1</v>
      </c>
      <c r="K2">
        <v>1</v>
      </c>
      <c r="L2" s="43">
        <f>+Etape4!C5</f>
        <v>0.006516203703703704</v>
      </c>
    </row>
    <row r="3" spans="1:12" ht="19.5">
      <c r="A3" s="316" t="s">
        <v>285</v>
      </c>
      <c r="B3" s="330" t="str">
        <f>Inscrits!E188</f>
        <v>SPIRIDON  LA ROCHELLE</v>
      </c>
      <c r="C3" s="258" t="s">
        <v>320</v>
      </c>
      <c r="D3" s="215" t="e">
        <f>#REF!</f>
        <v>#REF!</v>
      </c>
      <c r="E3" s="318" t="e">
        <f>#REF!</f>
        <v>#REF!</v>
      </c>
      <c r="F3" s="340">
        <v>0.07934027777777779</v>
      </c>
      <c r="G3" s="319">
        <f>Etape4!C38</f>
        <v>0.008865740740740742</v>
      </c>
      <c r="H3" s="348" t="e">
        <f>+D3+E3+F3+G3</f>
        <v>#REF!</v>
      </c>
      <c r="I3" s="320">
        <v>2</v>
      </c>
      <c r="K3">
        <v>4</v>
      </c>
      <c r="L3" s="43">
        <f>+Etape4!C13</f>
        <v>0.007199074074074074</v>
      </c>
    </row>
    <row r="4" spans="1:12" ht="19.5">
      <c r="A4" s="316" t="s">
        <v>258</v>
      </c>
      <c r="B4" s="330" t="str">
        <f>Inscrits!E44</f>
        <v>ASPTT NIORT</v>
      </c>
      <c r="C4" s="317" t="s">
        <v>320</v>
      </c>
      <c r="D4" s="215" t="e">
        <f>#REF!</f>
        <v>#REF!</v>
      </c>
      <c r="E4" s="318" t="e">
        <f>#REF!</f>
        <v>#REF!</v>
      </c>
      <c r="F4" s="340">
        <v>0.07722222222222223</v>
      </c>
      <c r="G4" s="319">
        <f>Etape4!C10</f>
        <v>0.006979166666666667</v>
      </c>
      <c r="H4" s="348" t="e">
        <f aca="true" t="shared" si="0" ref="H4:H44">+D4+E4+F4+G4</f>
        <v>#REF!</v>
      </c>
      <c r="I4" s="320">
        <v>3</v>
      </c>
      <c r="K4">
        <v>5</v>
      </c>
      <c r="L4" s="43">
        <f>+Etape4!C16</f>
        <v>0.007430555555555555</v>
      </c>
    </row>
    <row r="5" spans="1:12" ht="19.5">
      <c r="A5" s="316" t="s">
        <v>278</v>
      </c>
      <c r="B5" s="330" t="str">
        <f>Inscrits!E156</f>
        <v>LES VIEUX  DU PEC </v>
      </c>
      <c r="C5" s="258" t="s">
        <v>320</v>
      </c>
      <c r="D5" s="215" t="e">
        <f>#REF!</f>
        <v>#REF!</v>
      </c>
      <c r="E5" s="318" t="e">
        <f>#REF!</f>
        <v>#REF!</v>
      </c>
      <c r="F5" s="340">
        <v>0.08035879629629629</v>
      </c>
      <c r="G5" s="319">
        <f>Etape4!C30</f>
        <v>0.008287037037037037</v>
      </c>
      <c r="H5" s="348" t="e">
        <f>+D5+E5+F5+G5</f>
        <v>#REF!</v>
      </c>
      <c r="I5" s="320">
        <v>4</v>
      </c>
      <c r="K5">
        <v>6</v>
      </c>
      <c r="L5" s="43">
        <f>+Etape4!C20</f>
        <v>0.007604166666666666</v>
      </c>
    </row>
    <row r="6" spans="1:12" ht="19.5">
      <c r="A6" s="316" t="s">
        <v>259</v>
      </c>
      <c r="B6" s="329" t="str">
        <f>Inscrits!E48</f>
        <v>LES CAGOUILLES DE PLASSAC</v>
      </c>
      <c r="C6" s="258" t="s">
        <v>320</v>
      </c>
      <c r="D6" s="215" t="e">
        <f>#REF!</f>
        <v>#REF!</v>
      </c>
      <c r="E6" s="318" t="e">
        <f>#REF!</f>
        <v>#REF!</v>
      </c>
      <c r="F6" s="340">
        <v>0.08325231481481482</v>
      </c>
      <c r="G6" s="319">
        <f>Etape4!C11</f>
        <v>0.007002314814814815</v>
      </c>
      <c r="H6" s="348" t="e">
        <f t="shared" si="0"/>
        <v>#REF!</v>
      </c>
      <c r="I6" s="320">
        <v>5</v>
      </c>
      <c r="K6">
        <v>8</v>
      </c>
      <c r="L6" s="43" t="e">
        <f>+Etape4!#REF!</f>
        <v>#REF!</v>
      </c>
    </row>
    <row r="7" spans="1:12" ht="19.5">
      <c r="A7" s="316" t="s">
        <v>284</v>
      </c>
      <c r="B7" s="330" t="str">
        <f>Inscrits!E184</f>
        <v>LES FONDUS</v>
      </c>
      <c r="C7" s="258" t="s">
        <v>320</v>
      </c>
      <c r="D7" s="215" t="e">
        <f>#REF!</f>
        <v>#REF!</v>
      </c>
      <c r="E7" s="318" t="e">
        <f>#REF!</f>
        <v>#REF!</v>
      </c>
      <c r="F7" s="340">
        <v>0.08394675925925926</v>
      </c>
      <c r="G7" s="319">
        <f>Etape4!C37</f>
        <v>0.008842592592592591</v>
      </c>
      <c r="H7" s="348" t="e">
        <f>+D7+E7+F7+G7</f>
        <v>#REF!</v>
      </c>
      <c r="I7" s="320">
        <v>6</v>
      </c>
      <c r="K7">
        <v>9</v>
      </c>
      <c r="L7" s="43">
        <f>+Etape4!C26</f>
        <v>0.007858796296296296</v>
      </c>
    </row>
    <row r="8" spans="1:12" ht="19.5">
      <c r="A8" s="316" t="s">
        <v>273</v>
      </c>
      <c r="B8" s="329" t="str">
        <f>Inscrits!E112</f>
        <v>SPIRIDON MELLOIS 1</v>
      </c>
      <c r="C8" s="258" t="s">
        <v>320</v>
      </c>
      <c r="D8" s="215" t="e">
        <f>#REF!</f>
        <v>#REF!</v>
      </c>
      <c r="E8" s="318" t="e">
        <f>#REF!</f>
        <v>#REF!</v>
      </c>
      <c r="F8" s="340">
        <v>0.08773148148148148</v>
      </c>
      <c r="G8" s="319">
        <f>Etape4!C25</f>
        <v>0.007847222222222222</v>
      </c>
      <c r="H8" s="348" t="e">
        <f>+D8+E8+F8+G8</f>
        <v>#REF!</v>
      </c>
      <c r="I8" s="320">
        <v>7</v>
      </c>
      <c r="K8">
        <v>10</v>
      </c>
      <c r="L8" s="43" t="e">
        <f>+Etape4!#REF!</f>
        <v>#REF!</v>
      </c>
    </row>
    <row r="9" spans="1:12" ht="19.5">
      <c r="A9" s="316" t="s">
        <v>280</v>
      </c>
      <c r="B9" s="329" t="str">
        <f>Inscrits!E164</f>
        <v>LES PIEDS NICKELES DU LJC</v>
      </c>
      <c r="C9" s="258" t="s">
        <v>320</v>
      </c>
      <c r="D9" s="215" t="e">
        <f>#REF!</f>
        <v>#REF!</v>
      </c>
      <c r="E9" s="318" t="e">
        <f>#REF!</f>
        <v>#REF!</v>
      </c>
      <c r="F9" s="340">
        <v>0.08719907407407407</v>
      </c>
      <c r="G9" s="319">
        <f>Etape4!C32</f>
        <v>0.00837962962962963</v>
      </c>
      <c r="H9" s="348" t="e">
        <f>+D9+E9+F9+G9</f>
        <v>#REF!</v>
      </c>
      <c r="I9" s="320">
        <v>8</v>
      </c>
      <c r="K9">
        <v>11</v>
      </c>
      <c r="L9" s="43" t="e">
        <f>+Etape4!#REF!</f>
        <v>#REF!</v>
      </c>
    </row>
    <row r="10" spans="1:12" ht="19.5">
      <c r="A10" s="316" t="s">
        <v>270</v>
      </c>
      <c r="B10" s="330" t="str">
        <f>Inscrits!E100</f>
        <v>FRAID AVENTURES 1</v>
      </c>
      <c r="C10" s="317" t="s">
        <v>320</v>
      </c>
      <c r="D10" s="215" t="e">
        <f>#REF!</f>
        <v>#REF!</v>
      </c>
      <c r="E10" s="318" t="e">
        <f>#REF!</f>
        <v>#REF!</v>
      </c>
      <c r="F10" s="340">
        <v>0.08622685185185186</v>
      </c>
      <c r="G10" s="319">
        <f>Etape4!C22</f>
        <v>0.007743055555555556</v>
      </c>
      <c r="H10" s="348" t="e">
        <f t="shared" si="0"/>
        <v>#REF!</v>
      </c>
      <c r="I10" s="320">
        <v>9</v>
      </c>
      <c r="K10">
        <v>12</v>
      </c>
      <c r="L10" s="43">
        <f>+Etape4!C39</f>
        <v>0.008900462962962962</v>
      </c>
    </row>
    <row r="11" spans="1:12" ht="19.5">
      <c r="A11" s="316" t="s">
        <v>286</v>
      </c>
      <c r="B11" s="330" t="str">
        <f>Inscrits!E192</f>
        <v>LES COMPAGNONS de LA CLOUERE</v>
      </c>
      <c r="C11" s="258" t="s">
        <v>320</v>
      </c>
      <c r="D11" s="215" t="e">
        <f>#REF!</f>
        <v>#REF!</v>
      </c>
      <c r="E11" s="318" t="e">
        <f>#REF!</f>
        <v>#REF!</v>
      </c>
      <c r="F11" s="340">
        <v>0.08157407407407408</v>
      </c>
      <c r="G11" s="319">
        <f>Etape4!C39</f>
        <v>0.008900462962962962</v>
      </c>
      <c r="H11" s="348" t="e">
        <f t="shared" si="0"/>
        <v>#REF!</v>
      </c>
      <c r="I11" s="320">
        <v>10</v>
      </c>
      <c r="K11">
        <v>13</v>
      </c>
      <c r="L11" s="43" t="e">
        <f>+Etape4!#REF!</f>
        <v>#REF!</v>
      </c>
    </row>
    <row r="12" spans="1:12" ht="19.5">
      <c r="A12" s="316" t="s">
        <v>271</v>
      </c>
      <c r="B12" s="329" t="str">
        <f>Inscrits!E104</f>
        <v>MELUS'1</v>
      </c>
      <c r="C12" s="258" t="s">
        <v>320</v>
      </c>
      <c r="D12" s="215" t="e">
        <f>#REF!</f>
        <v>#REF!</v>
      </c>
      <c r="E12" s="318" t="e">
        <f>#REF!</f>
        <v>#REF!</v>
      </c>
      <c r="F12" s="340">
        <v>0.08868055555555555</v>
      </c>
      <c r="G12" s="319">
        <f>Etape4!C23</f>
        <v>0.0078009259259259256</v>
      </c>
      <c r="H12" s="348" t="e">
        <f t="shared" si="0"/>
        <v>#REF!</v>
      </c>
      <c r="I12" s="320">
        <v>11</v>
      </c>
      <c r="K12">
        <v>15</v>
      </c>
      <c r="L12" s="43">
        <f>+Etape4!C45</f>
        <v>0.020833333333333332</v>
      </c>
    </row>
    <row r="13" spans="1:12" ht="19.5">
      <c r="A13" s="316" t="s">
        <v>265</v>
      </c>
      <c r="B13" s="329" t="str">
        <f>Inscrits!E80</f>
        <v>COURIR A COULOMBIERS 1</v>
      </c>
      <c r="C13" s="317" t="s">
        <v>320</v>
      </c>
      <c r="D13" s="215" t="e">
        <f>#REF!</f>
        <v>#REF!</v>
      </c>
      <c r="E13" s="318" t="e">
        <f>#REF!</f>
        <v>#REF!</v>
      </c>
      <c r="F13" s="340">
        <v>0.09523148148148149</v>
      </c>
      <c r="G13" s="319">
        <f>Etape4!C17</f>
        <v>0.007523148148148148</v>
      </c>
      <c r="H13" s="348" t="e">
        <f t="shared" si="0"/>
        <v>#REF!</v>
      </c>
      <c r="I13" s="320">
        <v>12</v>
      </c>
      <c r="K13">
        <v>17</v>
      </c>
      <c r="L13" s="43">
        <f>+Etape4!C53</f>
        <v>0</v>
      </c>
    </row>
    <row r="14" spans="1:12" ht="19.5">
      <c r="A14" s="316" t="s">
        <v>257</v>
      </c>
      <c r="B14" s="330" t="str">
        <f>Inscrits!E40</f>
        <v>MIC MACC</v>
      </c>
      <c r="C14" s="258" t="s">
        <v>453</v>
      </c>
      <c r="D14" s="215" t="e">
        <f>#REF!</f>
        <v>#REF!</v>
      </c>
      <c r="E14" s="318" t="e">
        <f>#REF!</f>
        <v>#REF!</v>
      </c>
      <c r="F14" s="340">
        <v>0.09350694444444445</v>
      </c>
      <c r="G14" s="319">
        <f>Etape4!C9</f>
        <v>0.006863425925925926</v>
      </c>
      <c r="H14" s="348" t="e">
        <f t="shared" si="0"/>
        <v>#REF!</v>
      </c>
      <c r="I14" s="320">
        <v>13</v>
      </c>
      <c r="K14">
        <v>18</v>
      </c>
      <c r="L14" s="43" t="e">
        <f>+Etape4!#REF!</f>
        <v>#REF!</v>
      </c>
    </row>
    <row r="15" spans="1:12" ht="19.5">
      <c r="A15" s="316" t="s">
        <v>255</v>
      </c>
      <c r="B15" s="330" t="str">
        <f>Inscrits!E32</f>
        <v>LES CAGOUILLARDS</v>
      </c>
      <c r="C15" s="258" t="s">
        <v>320</v>
      </c>
      <c r="D15" s="215" t="e">
        <f>#REF!</f>
        <v>#REF!</v>
      </c>
      <c r="E15" s="318" t="e">
        <f>#REF!</f>
        <v>#REF!</v>
      </c>
      <c r="F15" s="340">
        <v>0.0866087962962963</v>
      </c>
      <c r="G15" s="319">
        <f>Etape4!C7</f>
        <v>0.006631944444444445</v>
      </c>
      <c r="H15" s="348" t="e">
        <f t="shared" si="0"/>
        <v>#REF!</v>
      </c>
      <c r="I15" s="320">
        <v>14</v>
      </c>
      <c r="K15">
        <v>19</v>
      </c>
      <c r="L15" s="43">
        <f>+Etape4!C60</f>
        <v>0</v>
      </c>
    </row>
    <row r="16" spans="1:12" ht="19.5">
      <c r="A16" s="316" t="s">
        <v>427</v>
      </c>
      <c r="B16" s="330" t="str">
        <f>Inscrits!E216</f>
        <v>VIENNE BIATHLON 1</v>
      </c>
      <c r="C16" s="258" t="s">
        <v>491</v>
      </c>
      <c r="D16" s="215" t="e">
        <f>#REF!</f>
        <v>#REF!</v>
      </c>
      <c r="E16" s="318" t="e">
        <f>#REF!</f>
        <v>#REF!</v>
      </c>
      <c r="F16" s="340">
        <v>0.09423611111111112</v>
      </c>
      <c r="G16" s="319">
        <f>Etape4!C42</f>
        <v>0.00962962962962963</v>
      </c>
      <c r="H16" s="348" t="e">
        <f t="shared" si="0"/>
        <v>#REF!</v>
      </c>
      <c r="I16" s="320">
        <v>15</v>
      </c>
      <c r="K16">
        <v>20</v>
      </c>
      <c r="L16" s="43">
        <f>+Etape4!C64</f>
        <v>0</v>
      </c>
    </row>
    <row r="17" spans="1:12" ht="19.5">
      <c r="A17" s="316" t="s">
        <v>274</v>
      </c>
      <c r="B17" s="330" t="str">
        <f>Inscrits!E116</f>
        <v>SPIRIDON MELLOIS 2</v>
      </c>
      <c r="C17" s="258" t="s">
        <v>320</v>
      </c>
      <c r="D17" s="215" t="e">
        <f>#REF!</f>
        <v>#REF!</v>
      </c>
      <c r="E17" s="318" t="e">
        <f>#REF!</f>
        <v>#REF!</v>
      </c>
      <c r="F17" s="340">
        <v>0.0897337962962963</v>
      </c>
      <c r="G17" s="319">
        <f>Etape4!C26</f>
        <v>0.007858796296296296</v>
      </c>
      <c r="H17" s="348" t="e">
        <f t="shared" si="0"/>
        <v>#REF!</v>
      </c>
      <c r="I17" s="320">
        <v>16</v>
      </c>
      <c r="K17">
        <v>21</v>
      </c>
      <c r="L17" s="43">
        <f>+Etape4!C68</f>
        <v>0</v>
      </c>
    </row>
    <row r="18" spans="1:12" ht="19.5">
      <c r="A18" s="316" t="s">
        <v>279</v>
      </c>
      <c r="B18" s="330" t="str">
        <f>Inscrits!E160</f>
        <v>LES AUTRES VIEUX  DU PEC </v>
      </c>
      <c r="C18" s="258" t="s">
        <v>320</v>
      </c>
      <c r="D18" s="215" t="e">
        <f>#REF!</f>
        <v>#REF!</v>
      </c>
      <c r="E18" s="318" t="e">
        <f>#REF!</f>
        <v>#REF!</v>
      </c>
      <c r="F18" s="340">
        <v>0.08925925925925926</v>
      </c>
      <c r="G18" s="319">
        <f>Etape4!C31</f>
        <v>0.008310185185185186</v>
      </c>
      <c r="H18" s="348" t="e">
        <f t="shared" si="0"/>
        <v>#REF!</v>
      </c>
      <c r="I18" s="320">
        <v>17</v>
      </c>
      <c r="K18">
        <v>22</v>
      </c>
      <c r="L18" s="43">
        <f>+Etape4!C72</f>
        <v>0</v>
      </c>
    </row>
    <row r="19" spans="1:12" ht="19.5">
      <c r="A19" s="316" t="s">
        <v>267</v>
      </c>
      <c r="B19" s="330" t="str">
        <f>Inscrits!E88</f>
        <v>ASPTT CYCLO SPORT</v>
      </c>
      <c r="C19" s="258" t="s">
        <v>491</v>
      </c>
      <c r="D19" s="215" t="e">
        <f>#REF!</f>
        <v>#REF!</v>
      </c>
      <c r="E19" s="318" t="e">
        <f>#REF!</f>
        <v>#REF!</v>
      </c>
      <c r="F19" s="340">
        <v>0.09016203703703703</v>
      </c>
      <c r="G19" s="319">
        <f>Etape4!C19</f>
        <v>0.007569444444444445</v>
      </c>
      <c r="H19" s="348" t="e">
        <f t="shared" si="0"/>
        <v>#REF!</v>
      </c>
      <c r="I19" s="320">
        <v>18</v>
      </c>
      <c r="K19">
        <v>23</v>
      </c>
      <c r="L19" s="43">
        <f>+Etape4!C76</f>
        <v>0</v>
      </c>
    </row>
    <row r="20" spans="1:12" ht="19.5">
      <c r="A20" s="316" t="s">
        <v>283</v>
      </c>
      <c r="B20" s="329" t="str">
        <f>Inscrits!E180</f>
        <v>LES LENTS DU POITOU 2</v>
      </c>
      <c r="C20" s="258" t="s">
        <v>491</v>
      </c>
      <c r="D20" s="215" t="e">
        <f>#REF!</f>
        <v>#REF!</v>
      </c>
      <c r="E20" s="318" t="e">
        <f>#REF!</f>
        <v>#REF!</v>
      </c>
      <c r="F20" s="340">
        <v>0.10291666666666666</v>
      </c>
      <c r="G20" s="319">
        <f>Etape4!C36</f>
        <v>0.00880787037037037</v>
      </c>
      <c r="H20" s="348" t="e">
        <f t="shared" si="0"/>
        <v>#REF!</v>
      </c>
      <c r="I20" s="320">
        <v>19</v>
      </c>
      <c r="K20">
        <v>24</v>
      </c>
      <c r="L20" s="43">
        <f>+Etape4!C80</f>
        <v>0</v>
      </c>
    </row>
    <row r="21" spans="1:12" ht="19.5">
      <c r="A21" s="316" t="s">
        <v>426</v>
      </c>
      <c r="B21" s="330" t="str">
        <f>Inscrits!E208</f>
        <v>LES LAPINS de GARENNE</v>
      </c>
      <c r="C21" s="258" t="s">
        <v>320</v>
      </c>
      <c r="D21" s="215" t="e">
        <f>#REF!</f>
        <v>#REF!</v>
      </c>
      <c r="E21" s="318" t="e">
        <f>#REF!</f>
        <v>#REF!</v>
      </c>
      <c r="F21" s="340">
        <v>0.10201388888888889</v>
      </c>
      <c r="G21" s="319">
        <f>Etape4!C41</f>
        <v>0.009560185185185185</v>
      </c>
      <c r="H21" s="348" t="e">
        <f t="shared" si="0"/>
        <v>#REF!</v>
      </c>
      <c r="I21" s="320">
        <v>20</v>
      </c>
      <c r="K21">
        <v>25</v>
      </c>
      <c r="L21" s="43">
        <f>+Etape4!C84</f>
        <v>0</v>
      </c>
    </row>
    <row r="22" spans="1:12" ht="19.5">
      <c r="A22" s="316" t="s">
        <v>281</v>
      </c>
      <c r="B22" s="329" t="str">
        <f>Inscrits!E168</f>
        <v>LES GARS DU COINS DU LJC</v>
      </c>
      <c r="C22" s="258" t="s">
        <v>320</v>
      </c>
      <c r="D22" s="215" t="e">
        <f>#REF!</f>
        <v>#REF!</v>
      </c>
      <c r="E22" s="318" t="e">
        <f>#REF!</f>
        <v>#REF!</v>
      </c>
      <c r="F22" s="340">
        <v>0.09577546296296297</v>
      </c>
      <c r="G22" s="319">
        <f>Etape4!C33</f>
        <v>0.008414351851851852</v>
      </c>
      <c r="H22" s="348" t="e">
        <f t="shared" si="0"/>
        <v>#REF!</v>
      </c>
      <c r="I22" s="320">
        <v>21</v>
      </c>
      <c r="K22">
        <v>26</v>
      </c>
      <c r="L22" s="43">
        <f>+Etape4!C88</f>
        <v>0</v>
      </c>
    </row>
    <row r="23" spans="1:12" ht="19.5">
      <c r="A23" s="316" t="s">
        <v>256</v>
      </c>
      <c r="B23" s="329" t="str">
        <f>Inscrits!E36</f>
        <v>CHARLY ANGEL</v>
      </c>
      <c r="C23" s="258" t="s">
        <v>441</v>
      </c>
      <c r="D23" s="215" t="e">
        <f>#REF!</f>
        <v>#REF!</v>
      </c>
      <c r="E23" s="318" t="e">
        <f>#REF!</f>
        <v>#REF!</v>
      </c>
      <c r="F23" s="340">
        <v>0.08836805555555555</v>
      </c>
      <c r="G23" s="319">
        <f>Etape4!C8</f>
        <v>0.00673611111111111</v>
      </c>
      <c r="H23" s="348" t="e">
        <f t="shared" si="0"/>
        <v>#REF!</v>
      </c>
      <c r="I23" s="320">
        <v>22</v>
      </c>
      <c r="K23">
        <v>27</v>
      </c>
      <c r="L23" s="43">
        <f>+Etape4!C92</f>
        <v>0</v>
      </c>
    </row>
    <row r="24" spans="1:12" ht="19.5">
      <c r="A24" s="316" t="s">
        <v>276</v>
      </c>
      <c r="B24" s="329" t="str">
        <f>Inscrits!E132</f>
        <v>LES GALINETTES DU PEC</v>
      </c>
      <c r="C24" s="258" t="s">
        <v>441</v>
      </c>
      <c r="D24" s="215" t="e">
        <f>#REF!</f>
        <v>#REF!</v>
      </c>
      <c r="E24" s="318" t="e">
        <f>#REF!</f>
        <v>#REF!</v>
      </c>
      <c r="F24" s="340">
        <v>0.10222222222222221</v>
      </c>
      <c r="G24" s="319">
        <f>Etape4!C28</f>
        <v>0.007928240740740741</v>
      </c>
      <c r="H24" s="348" t="e">
        <f t="shared" si="0"/>
        <v>#REF!</v>
      </c>
      <c r="I24" s="320">
        <v>23</v>
      </c>
      <c r="K24">
        <v>28</v>
      </c>
      <c r="L24" s="43">
        <f>+Etape4!C96</f>
        <v>0</v>
      </c>
    </row>
    <row r="25" spans="1:12" ht="19.5">
      <c r="A25" s="316" t="s">
        <v>272</v>
      </c>
      <c r="B25" s="329" t="str">
        <f>Inscrits!E108</f>
        <v>MACC 4</v>
      </c>
      <c r="C25" s="317" t="s">
        <v>320</v>
      </c>
      <c r="D25" s="215" t="e">
        <f>#REF!</f>
        <v>#REF!</v>
      </c>
      <c r="E25" s="318" t="e">
        <f>#REF!</f>
        <v>#REF!</v>
      </c>
      <c r="F25" s="340">
        <v>0.10731481481481481</v>
      </c>
      <c r="G25" s="319">
        <f>Etape4!C24</f>
        <v>0.007835648148148149</v>
      </c>
      <c r="H25" s="348" t="e">
        <f t="shared" si="0"/>
        <v>#REF!</v>
      </c>
      <c r="I25" s="320">
        <v>24</v>
      </c>
      <c r="K25">
        <v>29</v>
      </c>
      <c r="L25" s="43">
        <f>+Etape4!C100</f>
        <v>0</v>
      </c>
    </row>
    <row r="26" spans="1:12" ht="19.5">
      <c r="A26" s="316" t="s">
        <v>253</v>
      </c>
      <c r="B26" s="329" t="str">
        <f>Inscrits!E20</f>
        <v>ASCEE</v>
      </c>
      <c r="C26" s="317" t="s">
        <v>320</v>
      </c>
      <c r="D26" s="215" t="e">
        <f>#REF!</f>
        <v>#REF!</v>
      </c>
      <c r="E26" s="318" t="e">
        <f>#REF!</f>
        <v>#REF!</v>
      </c>
      <c r="F26" s="340">
        <v>0.10215277777777777</v>
      </c>
      <c r="G26" s="319">
        <f>Etape4!C5</f>
        <v>0.006516203703703704</v>
      </c>
      <c r="H26" s="348" t="e">
        <f t="shared" si="0"/>
        <v>#REF!</v>
      </c>
      <c r="I26" s="320">
        <v>25</v>
      </c>
      <c r="K26">
        <v>30</v>
      </c>
      <c r="L26" s="43">
        <f>+Etape4!C104</f>
        <v>0</v>
      </c>
    </row>
    <row r="27" spans="1:12" ht="19.5">
      <c r="A27" s="316" t="s">
        <v>287</v>
      </c>
      <c r="B27" s="329" t="str">
        <f>Inscrits!E196</f>
        <v>LES TROTTEURS</v>
      </c>
      <c r="C27" s="258" t="s">
        <v>320</v>
      </c>
      <c r="D27" s="215" t="e">
        <f>#REF!</f>
        <v>#REF!</v>
      </c>
      <c r="E27" s="318" t="e">
        <f>#REF!</f>
        <v>#REF!</v>
      </c>
      <c r="F27" s="340">
        <v>0.11390046296296297</v>
      </c>
      <c r="G27" s="319">
        <f>Etape4!C40</f>
        <v>0.00912037037037037</v>
      </c>
      <c r="H27" s="348" t="e">
        <f t="shared" si="0"/>
        <v>#REF!</v>
      </c>
      <c r="I27" s="320">
        <v>26</v>
      </c>
      <c r="K27">
        <v>33</v>
      </c>
      <c r="L27" s="43">
        <f>+Etape4!C116</f>
        <v>0</v>
      </c>
    </row>
    <row r="28" spans="1:12" ht="19.5">
      <c r="A28" s="316" t="s">
        <v>275</v>
      </c>
      <c r="B28" s="329" t="str">
        <f>Inscrits!E120</f>
        <v>SPIRIDON MELLOIS 3</v>
      </c>
      <c r="C28" s="317">
        <v>3</v>
      </c>
      <c r="D28" s="215" t="e">
        <f>#REF!</f>
        <v>#REF!</v>
      </c>
      <c r="E28" s="318" t="e">
        <f>#REF!</f>
        <v>#REF!</v>
      </c>
      <c r="F28" s="340">
        <v>0.10200231481481481</v>
      </c>
      <c r="G28" s="319">
        <f>Etape4!C27</f>
        <v>0.007870370370370371</v>
      </c>
      <c r="H28" s="348" t="e">
        <f t="shared" si="0"/>
        <v>#REF!</v>
      </c>
      <c r="I28" s="320">
        <v>27</v>
      </c>
      <c r="K28">
        <v>34</v>
      </c>
      <c r="L28" s="43">
        <f>+Etape4!C120</f>
        <v>0</v>
      </c>
    </row>
    <row r="29" spans="1:12" ht="19.5">
      <c r="A29" s="316" t="s">
        <v>264</v>
      </c>
      <c r="B29" s="329" t="str">
        <f>Inscrits!E76</f>
        <v>COURIR A COULOMBIERS 5</v>
      </c>
      <c r="C29" s="258" t="s">
        <v>491</v>
      </c>
      <c r="D29" s="215" t="e">
        <f>#REF!</f>
        <v>#REF!</v>
      </c>
      <c r="E29" s="318" t="e">
        <f>#REF!</f>
        <v>#REF!</v>
      </c>
      <c r="F29" s="340">
        <v>0.10982638888888889</v>
      </c>
      <c r="G29" s="319">
        <f>Etape4!C16</f>
        <v>0.007430555555555555</v>
      </c>
      <c r="H29" s="348" t="e">
        <f t="shared" si="0"/>
        <v>#REF!</v>
      </c>
      <c r="I29" s="320">
        <v>28</v>
      </c>
      <c r="K29">
        <v>39</v>
      </c>
      <c r="L29" s="43">
        <f>+Etape4!C140</f>
        <v>0</v>
      </c>
    </row>
    <row r="30" spans="1:12" ht="19.5">
      <c r="A30" s="316" t="s">
        <v>430</v>
      </c>
      <c r="B30" s="329" t="str">
        <f>Inscrits!E228</f>
        <v>LES LENTS DU POITOU 1</v>
      </c>
      <c r="C30" s="258" t="s">
        <v>491</v>
      </c>
      <c r="D30" s="215" t="e">
        <f>#REF!</f>
        <v>#REF!</v>
      </c>
      <c r="E30" s="318" t="e">
        <f>#REF!</f>
        <v>#REF!</v>
      </c>
      <c r="F30" s="340">
        <v>0.10292824074074074</v>
      </c>
      <c r="G30" s="319">
        <f>Etape4!C45</f>
        <v>0.020833333333333332</v>
      </c>
      <c r="H30" s="348" t="e">
        <f t="shared" si="0"/>
        <v>#REF!</v>
      </c>
      <c r="I30" s="320">
        <v>29</v>
      </c>
      <c r="K30">
        <v>40</v>
      </c>
      <c r="L30" s="43">
        <f>+Etape4!C144</f>
        <v>0</v>
      </c>
    </row>
    <row r="31" spans="1:12" ht="19.5">
      <c r="A31" s="316" t="s">
        <v>260</v>
      </c>
      <c r="B31" s="329" t="str">
        <f>Inscrits!E52</f>
        <v>PLASSAC BAHIA</v>
      </c>
      <c r="C31" s="258" t="s">
        <v>453</v>
      </c>
      <c r="D31" s="215" t="e">
        <f>#REF!</f>
        <v>#REF!</v>
      </c>
      <c r="E31" s="318" t="e">
        <f>#REF!</f>
        <v>#REF!</v>
      </c>
      <c r="F31" s="340">
        <v>0.10037037037037037</v>
      </c>
      <c r="G31" s="319">
        <f>Etape4!C12</f>
        <v>0.007141203703703704</v>
      </c>
      <c r="H31" s="348" t="e">
        <f t="shared" si="0"/>
        <v>#REF!</v>
      </c>
      <c r="I31" s="320">
        <v>30</v>
      </c>
      <c r="K31">
        <v>41</v>
      </c>
      <c r="L31" s="43">
        <f>+Etape4!C148</f>
        <v>0</v>
      </c>
    </row>
    <row r="32" spans="1:12" ht="19.5">
      <c r="A32" s="316" t="s">
        <v>254</v>
      </c>
      <c r="B32" s="329" t="str">
        <f>Inscrits!E24</f>
        <v>LES BETES DE L'ASPTT NIORT</v>
      </c>
      <c r="C32" s="258" t="s">
        <v>320</v>
      </c>
      <c r="D32" s="215" t="e">
        <f>#REF!</f>
        <v>#REF!</v>
      </c>
      <c r="E32" s="318" t="e">
        <f>#REF!</f>
        <v>#REF!</v>
      </c>
      <c r="F32" s="340">
        <v>0.10671296296296295</v>
      </c>
      <c r="G32" s="319">
        <f>Etape4!C6</f>
        <v>0.006550925925925926</v>
      </c>
      <c r="H32" s="348" t="e">
        <f t="shared" si="0"/>
        <v>#REF!</v>
      </c>
      <c r="I32" s="320">
        <v>31</v>
      </c>
      <c r="K32">
        <v>42</v>
      </c>
      <c r="L32" s="43">
        <f>+Etape4!C152</f>
        <v>0</v>
      </c>
    </row>
    <row r="33" spans="1:12" ht="19.5">
      <c r="A33" s="316" t="s">
        <v>266</v>
      </c>
      <c r="B33" s="329" t="str">
        <f>Inscrits!E84</f>
        <v>LA DREAM TEAM DE MACC</v>
      </c>
      <c r="C33" s="258" t="s">
        <v>453</v>
      </c>
      <c r="D33" s="215" t="e">
        <f>#REF!</f>
        <v>#REF!</v>
      </c>
      <c r="E33" s="318" t="e">
        <f>#REF!</f>
        <v>#REF!</v>
      </c>
      <c r="F33" s="340">
        <v>0.10909722222222222</v>
      </c>
      <c r="G33" s="319">
        <f>Etape4!C18</f>
        <v>0.00755787037037037</v>
      </c>
      <c r="H33" s="348" t="e">
        <f t="shared" si="0"/>
        <v>#REF!</v>
      </c>
      <c r="I33" s="320">
        <v>32</v>
      </c>
      <c r="K33">
        <v>43</v>
      </c>
      <c r="L33" s="43">
        <f>+Etape4!C156</f>
        <v>0</v>
      </c>
    </row>
    <row r="34" spans="1:12" ht="19.5">
      <c r="A34" s="316" t="s">
        <v>261</v>
      </c>
      <c r="B34" s="330" t="str">
        <f>Inscrits!E60</f>
        <v>COURIR A COULOMBIERS 3</v>
      </c>
      <c r="C34" s="258" t="s">
        <v>320</v>
      </c>
      <c r="D34" s="215" t="e">
        <f>#REF!</f>
        <v>#REF!</v>
      </c>
      <c r="E34" s="318" t="e">
        <f>#REF!</f>
        <v>#REF!</v>
      </c>
      <c r="F34" s="340">
        <v>0.10828703703703703</v>
      </c>
      <c r="G34" s="319">
        <f>Etape4!C13</f>
        <v>0.007199074074074074</v>
      </c>
      <c r="H34" s="348" t="e">
        <f t="shared" si="0"/>
        <v>#REF!</v>
      </c>
      <c r="I34" s="320">
        <v>33</v>
      </c>
      <c r="K34">
        <v>45</v>
      </c>
      <c r="L34" s="43">
        <f>+Etape4!C164</f>
        <v>0</v>
      </c>
    </row>
    <row r="35" spans="1:12" ht="19.5">
      <c r="A35" s="316" t="s">
        <v>252</v>
      </c>
      <c r="B35" s="330" t="str">
        <f>Inscrits!E16</f>
        <v>LES COUSINS</v>
      </c>
      <c r="C35" s="317" t="s">
        <v>320</v>
      </c>
      <c r="D35" s="215" t="e">
        <f>#REF!</f>
        <v>#REF!</v>
      </c>
      <c r="E35" s="318" t="e">
        <f>#REF!</f>
        <v>#REF!</v>
      </c>
      <c r="F35" s="340">
        <v>0.13560185185185183</v>
      </c>
      <c r="G35" s="319">
        <f>Etape4!C4</f>
        <v>0.006412037037037036</v>
      </c>
      <c r="H35" s="348" t="e">
        <f t="shared" si="0"/>
        <v>#REF!</v>
      </c>
      <c r="I35" s="320">
        <v>34</v>
      </c>
      <c r="K35">
        <v>46</v>
      </c>
      <c r="L35" s="43">
        <f>+Etape4!C168</f>
        <v>0</v>
      </c>
    </row>
    <row r="36" spans="1:12" ht="19.5">
      <c r="A36" s="316" t="s">
        <v>251</v>
      </c>
      <c r="B36" s="329" t="str">
        <f>Inscrits!E4</f>
        <v>ASPTT Filles</v>
      </c>
      <c r="C36" s="317" t="s">
        <v>441</v>
      </c>
      <c r="D36" s="215" t="e">
        <f>#REF!</f>
        <v>#REF!</v>
      </c>
      <c r="E36" s="318" t="e">
        <f>#REF!</f>
        <v>#REF!</v>
      </c>
      <c r="F36" s="340">
        <v>0.10730324074074075</v>
      </c>
      <c r="G36" s="319">
        <f>Etape4!C3</f>
        <v>0.006168981481481481</v>
      </c>
      <c r="H36" s="348" t="e">
        <f t="shared" si="0"/>
        <v>#REF!</v>
      </c>
      <c r="I36" s="320">
        <v>35</v>
      </c>
      <c r="K36">
        <v>47</v>
      </c>
      <c r="L36" s="43">
        <f>+Etape4!C172</f>
        <v>0</v>
      </c>
    </row>
    <row r="37" spans="1:12" ht="19.5">
      <c r="A37" s="316" t="s">
        <v>263</v>
      </c>
      <c r="B37" s="330" t="str">
        <f>Inscrits!E72</f>
        <v>COURIR A COULOMBIERS 4</v>
      </c>
      <c r="C37" s="258" t="s">
        <v>320</v>
      </c>
      <c r="D37" s="215" t="e">
        <f>#REF!</f>
        <v>#REF!</v>
      </c>
      <c r="E37" s="318" t="e">
        <f>#REF!</f>
        <v>#REF!</v>
      </c>
      <c r="F37" s="340">
        <v>0.1074074074074074</v>
      </c>
      <c r="G37" s="319">
        <f>Etape4!C15</f>
        <v>0.00738425925925926</v>
      </c>
      <c r="H37" s="348" t="e">
        <f t="shared" si="0"/>
        <v>#REF!</v>
      </c>
      <c r="I37" s="320">
        <v>36</v>
      </c>
      <c r="K37">
        <v>48</v>
      </c>
      <c r="L37" s="43">
        <f>+Etape4!C176</f>
        <v>0</v>
      </c>
    </row>
    <row r="38" spans="1:12" ht="19.5">
      <c r="A38" s="316" t="s">
        <v>262</v>
      </c>
      <c r="B38" s="330" t="str">
        <f>Inscrits!E68</f>
        <v>COURIR A COULOMBIERS 2</v>
      </c>
      <c r="C38" s="317" t="s">
        <v>320</v>
      </c>
      <c r="D38" s="215" t="e">
        <f>#REF!</f>
        <v>#REF!</v>
      </c>
      <c r="E38" s="318" t="e">
        <f>#REF!</f>
        <v>#REF!</v>
      </c>
      <c r="F38" s="340">
        <v>0.10829861111111111</v>
      </c>
      <c r="G38" s="319">
        <f>Etape4!C14</f>
        <v>0.007361111111111111</v>
      </c>
      <c r="H38" s="348" t="e">
        <f t="shared" si="0"/>
        <v>#REF!</v>
      </c>
      <c r="I38" s="320">
        <v>37</v>
      </c>
      <c r="K38">
        <v>49</v>
      </c>
      <c r="L38" s="43">
        <f>+Etape4!C184</f>
        <v>0</v>
      </c>
    </row>
    <row r="39" spans="1:12" ht="19.5">
      <c r="A39" s="316" t="s">
        <v>277</v>
      </c>
      <c r="B39" s="329" t="str">
        <f>Inscrits!E136</f>
        <v>LES AUTRES GALINETTES DU PEC</v>
      </c>
      <c r="C39" s="258" t="s">
        <v>441</v>
      </c>
      <c r="D39" s="215" t="e">
        <f>#REF!</f>
        <v>#REF!</v>
      </c>
      <c r="E39" s="318" t="e">
        <f>#REF!</f>
        <v>#REF!</v>
      </c>
      <c r="F39" s="340">
        <v>0.10741898148148148</v>
      </c>
      <c r="G39" s="319">
        <f>Etape4!C29</f>
        <v>0.007951388888888888</v>
      </c>
      <c r="H39" s="348" t="e">
        <f t="shared" si="0"/>
        <v>#REF!</v>
      </c>
      <c r="I39" s="320">
        <v>38</v>
      </c>
      <c r="K39">
        <v>52</v>
      </c>
      <c r="L39" s="43">
        <f>+Etape4!C196</f>
        <v>0</v>
      </c>
    </row>
    <row r="40" spans="1:12" ht="19.5">
      <c r="A40" s="316" t="s">
        <v>268</v>
      </c>
      <c r="B40" s="329" t="str">
        <f>Inscrits!E92</f>
        <v>LES VIEUX LOUPS</v>
      </c>
      <c r="C40" s="317" t="s">
        <v>320</v>
      </c>
      <c r="D40" s="215" t="e">
        <f>#REF!</f>
        <v>#REF!</v>
      </c>
      <c r="E40" s="318" t="e">
        <f>#REF!</f>
        <v>#REF!</v>
      </c>
      <c r="F40" s="340">
        <v>0.10908564814814814</v>
      </c>
      <c r="G40" s="319">
        <f>Etape4!C20</f>
        <v>0.007604166666666666</v>
      </c>
      <c r="H40" s="348" t="e">
        <f t="shared" si="0"/>
        <v>#REF!</v>
      </c>
      <c r="I40" s="320">
        <v>39</v>
      </c>
      <c r="K40">
        <v>54</v>
      </c>
      <c r="L40" s="43">
        <f>+Etape4!C204</f>
        <v>0</v>
      </c>
    </row>
    <row r="41" spans="1:12" ht="19.5">
      <c r="A41" s="316" t="s">
        <v>428</v>
      </c>
      <c r="B41" s="330" t="str">
        <f>Inscrits!E220</f>
        <v>VIENNE BIATHLON 2</v>
      </c>
      <c r="C41" s="258" t="s">
        <v>491</v>
      </c>
      <c r="D41" s="215" t="e">
        <f>#REF!</f>
        <v>#REF!</v>
      </c>
      <c r="E41" s="318" t="e">
        <f>#REF!</f>
        <v>#REF!</v>
      </c>
      <c r="F41" s="340">
        <v>0.11869212962962962</v>
      </c>
      <c r="G41" s="319">
        <f>Etape4!C43</f>
        <v>0.010011574074074074</v>
      </c>
      <c r="H41" s="348" t="e">
        <f t="shared" si="0"/>
        <v>#REF!</v>
      </c>
      <c r="I41" s="320">
        <v>40</v>
      </c>
      <c r="K41">
        <v>55</v>
      </c>
      <c r="L41" s="43">
        <f>+Etape4!C208</f>
        <v>0</v>
      </c>
    </row>
    <row r="42" spans="1:12" ht="19.5">
      <c r="A42" s="316" t="s">
        <v>269</v>
      </c>
      <c r="B42" s="330" t="str">
        <f>Inscrits!E96</f>
        <v>RIB EN JAMBES</v>
      </c>
      <c r="C42" s="258" t="s">
        <v>441</v>
      </c>
      <c r="D42" s="215" t="e">
        <f>#REF!</f>
        <v>#REF!</v>
      </c>
      <c r="E42" s="318" t="e">
        <f>#REF!</f>
        <v>#REF!</v>
      </c>
      <c r="F42" s="340">
        <v>0.11880787037037037</v>
      </c>
      <c r="G42" s="319">
        <f>Etape4!C21</f>
        <v>0.00769675925925926</v>
      </c>
      <c r="H42" s="348" t="e">
        <f t="shared" si="0"/>
        <v>#REF!</v>
      </c>
      <c r="I42" s="320">
        <v>41</v>
      </c>
      <c r="K42">
        <v>56</v>
      </c>
      <c r="L42" s="43">
        <f>+Etape4!C212</f>
        <v>0</v>
      </c>
    </row>
    <row r="43" spans="1:12" ht="19.5">
      <c r="A43" s="316" t="s">
        <v>429</v>
      </c>
      <c r="B43" s="330" t="str">
        <f>Inscrits!E224</f>
        <v>LES VOISINS</v>
      </c>
      <c r="C43" s="258" t="s">
        <v>491</v>
      </c>
      <c r="D43" s="215" t="e">
        <f>#REF!</f>
        <v>#REF!</v>
      </c>
      <c r="E43" s="318" t="e">
        <f>#REF!</f>
        <v>#REF!</v>
      </c>
      <c r="F43" s="340">
        <v>0.12528935185185186</v>
      </c>
      <c r="G43" s="319">
        <f>Etape4!C44</f>
        <v>0.010081018518518519</v>
      </c>
      <c r="H43" s="348" t="e">
        <f t="shared" si="0"/>
        <v>#REF!</v>
      </c>
      <c r="I43" s="320">
        <v>42</v>
      </c>
      <c r="K43">
        <v>57</v>
      </c>
      <c r="L43" s="43">
        <f>+Etape4!C216</f>
        <v>0</v>
      </c>
    </row>
    <row r="44" spans="1:12" ht="20.25" thickBot="1">
      <c r="A44" s="321" t="s">
        <v>431</v>
      </c>
      <c r="B44" s="331" t="str">
        <f>Inscrits!E232</f>
        <v>FRAID AVENTURES 2</v>
      </c>
      <c r="C44" s="322" t="s">
        <v>320</v>
      </c>
      <c r="D44" s="216" t="e">
        <f>#REF!</f>
        <v>#REF!</v>
      </c>
      <c r="E44" s="323" t="e">
        <f>#REF!</f>
        <v>#REF!</v>
      </c>
      <c r="F44" s="341">
        <v>0.25</v>
      </c>
      <c r="G44" s="324">
        <f>Etape4!C46</f>
        <v>0</v>
      </c>
      <c r="H44" s="349" t="e">
        <f t="shared" si="0"/>
        <v>#REF!</v>
      </c>
      <c r="I44" s="320">
        <v>43</v>
      </c>
      <c r="K44">
        <v>58</v>
      </c>
      <c r="L44" s="43">
        <f>+Etape4!C220</f>
        <v>0</v>
      </c>
    </row>
    <row r="45" spans="2:9" ht="18">
      <c r="B45" s="332"/>
      <c r="C45" s="4"/>
      <c r="D45" s="4"/>
      <c r="E45" s="4"/>
      <c r="F45" s="4"/>
      <c r="G45" s="4"/>
      <c r="H45" s="325"/>
      <c r="I45" s="27"/>
    </row>
    <row r="46" spans="2:9" ht="18">
      <c r="B46" s="332"/>
      <c r="C46" s="4"/>
      <c r="D46" s="4"/>
      <c r="E46" s="4"/>
      <c r="F46" s="4"/>
      <c r="G46" s="4"/>
      <c r="H46" s="325"/>
      <c r="I46" s="27"/>
    </row>
    <row r="47" spans="2:9" ht="18">
      <c r="B47" s="332"/>
      <c r="C47" s="4"/>
      <c r="D47" s="4"/>
      <c r="E47" s="4"/>
      <c r="F47" s="4"/>
      <c r="G47" s="4"/>
      <c r="H47" s="325"/>
      <c r="I47" s="27"/>
    </row>
    <row r="48" spans="2:9" ht="18">
      <c r="B48" s="332"/>
      <c r="C48" s="4"/>
      <c r="D48" s="4"/>
      <c r="E48" s="4"/>
      <c r="F48" s="4"/>
      <c r="G48" s="4"/>
      <c r="H48" s="325"/>
      <c r="I48" s="27"/>
    </row>
    <row r="49" spans="2:9" ht="23.25">
      <c r="B49" s="333" t="s">
        <v>395</v>
      </c>
      <c r="C49" s="80"/>
      <c r="D49" s="4"/>
      <c r="E49" s="4"/>
      <c r="F49" s="4"/>
      <c r="G49" s="4"/>
      <c r="H49" s="325"/>
      <c r="I49" s="27"/>
    </row>
    <row r="50" spans="2:9" ht="23.25">
      <c r="B50" s="333" t="s">
        <v>396</v>
      </c>
      <c r="C50" s="80"/>
      <c r="D50" s="4"/>
      <c r="E50" s="4"/>
      <c r="F50" s="4"/>
      <c r="G50" s="4"/>
      <c r="H50" s="325"/>
      <c r="I50" s="27"/>
    </row>
    <row r="51" spans="2:9" ht="23.25">
      <c r="B51" s="333" t="s">
        <v>397</v>
      </c>
      <c r="C51" s="80"/>
      <c r="D51" s="4"/>
      <c r="E51" s="4"/>
      <c r="F51" s="4"/>
      <c r="G51" s="4"/>
      <c r="H51" s="325"/>
      <c r="I51" s="27"/>
    </row>
    <row r="52" spans="2:9" ht="23.25">
      <c r="B52" s="333" t="s">
        <v>398</v>
      </c>
      <c r="C52" s="80"/>
      <c r="D52" s="4"/>
      <c r="E52" s="4"/>
      <c r="F52" s="4"/>
      <c r="H52" s="325"/>
      <c r="I52" s="27"/>
    </row>
    <row r="53" spans="2:9" ht="23.25">
      <c r="B53" s="333" t="s">
        <v>399</v>
      </c>
      <c r="C53" s="80"/>
      <c r="D53" s="4"/>
      <c r="E53" s="4"/>
      <c r="F53" s="4"/>
      <c r="G53" s="4"/>
      <c r="H53" s="325"/>
      <c r="I53" s="27"/>
    </row>
    <row r="54" spans="2:9" ht="23.25">
      <c r="B54" s="333" t="s">
        <v>400</v>
      </c>
      <c r="C54" s="80"/>
      <c r="D54" s="4"/>
      <c r="E54" s="4"/>
      <c r="F54" s="4"/>
      <c r="G54" s="4"/>
      <c r="H54" s="325"/>
      <c r="I54" s="27"/>
    </row>
    <row r="55" spans="2:9" ht="23.25">
      <c r="B55" s="333" t="s">
        <v>401</v>
      </c>
      <c r="C55" s="80"/>
      <c r="D55" s="4"/>
      <c r="E55" s="4"/>
      <c r="F55" s="4"/>
      <c r="G55" s="4"/>
      <c r="H55" s="325"/>
      <c r="I55" s="27"/>
    </row>
    <row r="56" spans="2:9" ht="23.25">
      <c r="B56" s="333" t="s">
        <v>402</v>
      </c>
      <c r="C56" s="80"/>
      <c r="D56" s="4"/>
      <c r="E56" s="4"/>
      <c r="G56" s="4"/>
      <c r="H56" s="325"/>
      <c r="I56" s="27"/>
    </row>
    <row r="57" spans="2:8" ht="23.25">
      <c r="B57" s="333" t="s">
        <v>403</v>
      </c>
      <c r="C57" s="80"/>
      <c r="D57" s="4"/>
      <c r="G57" s="4"/>
      <c r="H57" s="325"/>
    </row>
    <row r="58" spans="4:8" ht="19.5">
      <c r="D58" s="4"/>
      <c r="G58" s="4"/>
      <c r="H58" s="325"/>
    </row>
  </sheetData>
  <printOptions gridLines="1"/>
  <pageMargins left="0.22" right="0.5" top="0.81" bottom="0.73" header="0.44" footer="0.16"/>
  <pageSetup horizontalDpi="300" verticalDpi="300" orientation="landscape" paperSize="9" scale="97" r:id="rId1"/>
  <headerFooter alignWithMargins="0">
    <oddHeader>&amp;LVivonne Loisirs
Trèfle du 27 Mai 2006&amp;C&amp;"MS Sans Serif,Gras"&amp;12CLASSEMENT GENERAL &amp;"MS Sans Serif,Normal"&amp;10
</oddHeader>
    <oddFooter>&amp;CPage &amp;P</oddFooter>
  </headerFooter>
  <rowBreaks count="2" manualBreakCount="2">
    <brk id="24" max="8" man="1"/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1"/>
  <sheetViews>
    <sheetView zoomScale="80" zoomScaleNormal="80" workbookViewId="0" topLeftCell="A1">
      <selection activeCell="K43" sqref="K43"/>
    </sheetView>
  </sheetViews>
  <sheetFormatPr defaultColWidth="11.421875" defaultRowHeight="12.75"/>
  <cols>
    <col min="1" max="1" width="15.28125" style="211" customWidth="1"/>
    <col min="2" max="2" width="23.421875" style="212" bestFit="1" customWidth="1"/>
    <col min="3" max="3" width="7.00390625" style="213" customWidth="1"/>
    <col min="4" max="4" width="36.00390625" style="211" customWidth="1"/>
    <col min="5" max="5" width="10.421875" style="6" customWidth="1"/>
    <col min="6" max="6" width="14.8515625" style="273" bestFit="1" customWidth="1"/>
    <col min="7" max="7" width="21.421875" style="30" customWidth="1"/>
    <col min="8" max="8" width="11.421875" style="30" customWidth="1"/>
  </cols>
  <sheetData>
    <row r="1" spans="1:8" s="49" customFormat="1" ht="27" thickBot="1">
      <c r="A1" s="206" t="s">
        <v>590</v>
      </c>
      <c r="B1" s="207"/>
      <c r="C1" s="206"/>
      <c r="D1" s="206"/>
      <c r="E1" s="48"/>
      <c r="F1" s="246"/>
      <c r="G1" s="48"/>
      <c r="H1" s="241"/>
    </row>
    <row r="2" spans="1:8" ht="36.75" thickBot="1">
      <c r="A2" s="245" t="s">
        <v>3</v>
      </c>
      <c r="B2" s="244" t="s">
        <v>4</v>
      </c>
      <c r="C2" s="243" t="s">
        <v>321</v>
      </c>
      <c r="D2" s="243" t="s">
        <v>1</v>
      </c>
      <c r="E2" s="247" t="s">
        <v>0</v>
      </c>
      <c r="F2" s="264" t="s">
        <v>5</v>
      </c>
      <c r="G2" s="202" t="s">
        <v>246</v>
      </c>
      <c r="H2" s="32"/>
    </row>
    <row r="3" spans="1:7" ht="30" customHeight="1">
      <c r="A3" s="263" t="s">
        <v>606</v>
      </c>
      <c r="B3" s="209" t="s">
        <v>503</v>
      </c>
      <c r="C3" s="205" t="s">
        <v>320</v>
      </c>
      <c r="D3" s="255" t="s">
        <v>595</v>
      </c>
      <c r="E3" s="248" t="s">
        <v>391</v>
      </c>
      <c r="F3" s="265">
        <v>0.059340277777777777</v>
      </c>
      <c r="G3" s="249">
        <v>1</v>
      </c>
    </row>
    <row r="4" spans="1:7" ht="30" customHeight="1">
      <c r="A4" s="263" t="s">
        <v>555</v>
      </c>
      <c r="B4" s="209" t="s">
        <v>9</v>
      </c>
      <c r="C4" s="205" t="s">
        <v>320</v>
      </c>
      <c r="D4" s="255" t="s">
        <v>560</v>
      </c>
      <c r="E4" s="248" t="s">
        <v>45</v>
      </c>
      <c r="F4" s="266">
        <v>0.05949074074074074</v>
      </c>
      <c r="G4" s="249">
        <v>2</v>
      </c>
    </row>
    <row r="5" spans="1:7" ht="30" customHeight="1">
      <c r="A5" s="263" t="s">
        <v>363</v>
      </c>
      <c r="B5" s="209" t="s">
        <v>82</v>
      </c>
      <c r="C5" s="205" t="s">
        <v>320</v>
      </c>
      <c r="D5" s="255" t="s">
        <v>567</v>
      </c>
      <c r="E5" s="248" t="s">
        <v>61</v>
      </c>
      <c r="F5" s="266">
        <v>0.05969907407407407</v>
      </c>
      <c r="G5" s="249">
        <v>3</v>
      </c>
    </row>
    <row r="6" spans="1:7" ht="30" customHeight="1">
      <c r="A6" s="65" t="s">
        <v>443</v>
      </c>
      <c r="B6" s="208" t="s">
        <v>47</v>
      </c>
      <c r="C6" s="204" t="s">
        <v>320</v>
      </c>
      <c r="D6" s="234" t="s">
        <v>452</v>
      </c>
      <c r="E6" s="248" t="s">
        <v>92</v>
      </c>
      <c r="F6" s="265">
        <v>0.060717592592592594</v>
      </c>
      <c r="G6" s="249">
        <v>4</v>
      </c>
    </row>
    <row r="7" spans="1:7" ht="30" customHeight="1">
      <c r="A7" s="65" t="s">
        <v>326</v>
      </c>
      <c r="B7" s="208" t="s">
        <v>31</v>
      </c>
      <c r="C7" s="204" t="s">
        <v>320</v>
      </c>
      <c r="D7" s="234" t="s">
        <v>442</v>
      </c>
      <c r="E7" s="248" t="s">
        <v>136</v>
      </c>
      <c r="F7" s="265">
        <v>0.06299768518518518</v>
      </c>
      <c r="G7" s="249">
        <v>5</v>
      </c>
    </row>
    <row r="8" spans="1:7" ht="30" customHeight="1">
      <c r="A8" s="65" t="s">
        <v>464</v>
      </c>
      <c r="B8" s="208" t="s">
        <v>9</v>
      </c>
      <c r="C8" s="204" t="s">
        <v>320</v>
      </c>
      <c r="D8" s="234" t="s">
        <v>463</v>
      </c>
      <c r="E8" s="248" t="s">
        <v>164</v>
      </c>
      <c r="F8" s="266">
        <v>0.06491898148148148</v>
      </c>
      <c r="G8" s="249">
        <v>6</v>
      </c>
    </row>
    <row r="9" spans="1:7" ht="30" customHeight="1">
      <c r="A9" s="65" t="s">
        <v>409</v>
      </c>
      <c r="B9" s="208" t="s">
        <v>13</v>
      </c>
      <c r="C9" s="204" t="s">
        <v>320</v>
      </c>
      <c r="D9" s="234" t="s">
        <v>529</v>
      </c>
      <c r="E9" s="248" t="s">
        <v>195</v>
      </c>
      <c r="F9" s="265">
        <v>0.0650462962962963</v>
      </c>
      <c r="G9" s="249">
        <v>7</v>
      </c>
    </row>
    <row r="10" spans="1:7" ht="30" customHeight="1">
      <c r="A10" s="65" t="s">
        <v>335</v>
      </c>
      <c r="B10" s="208" t="s">
        <v>135</v>
      </c>
      <c r="C10" s="204" t="s">
        <v>320</v>
      </c>
      <c r="D10" s="234" t="s">
        <v>336</v>
      </c>
      <c r="E10" s="248" t="s">
        <v>304</v>
      </c>
      <c r="F10" s="265">
        <v>0.06540509259259258</v>
      </c>
      <c r="G10" s="249">
        <v>8</v>
      </c>
    </row>
    <row r="11" spans="1:7" ht="30" customHeight="1">
      <c r="A11" s="65" t="s">
        <v>357</v>
      </c>
      <c r="B11" s="208" t="s">
        <v>41</v>
      </c>
      <c r="C11" s="204" t="s">
        <v>320</v>
      </c>
      <c r="D11" s="234" t="s">
        <v>533</v>
      </c>
      <c r="E11" s="248" t="s">
        <v>312</v>
      </c>
      <c r="F11" s="266">
        <v>0.06565972222222222</v>
      </c>
      <c r="G11" s="249">
        <v>9</v>
      </c>
    </row>
    <row r="12" spans="1:7" ht="30" customHeight="1">
      <c r="A12" s="65" t="s">
        <v>370</v>
      </c>
      <c r="B12" s="208" t="s">
        <v>625</v>
      </c>
      <c r="C12" s="204" t="s">
        <v>320</v>
      </c>
      <c r="D12" s="234" t="s">
        <v>369</v>
      </c>
      <c r="E12" s="248" t="s">
        <v>181</v>
      </c>
      <c r="F12" s="266">
        <v>0.06634259259259259</v>
      </c>
      <c r="G12" s="249">
        <v>10</v>
      </c>
    </row>
    <row r="13" spans="1:7" ht="30" customHeight="1">
      <c r="A13" s="120" t="s">
        <v>447</v>
      </c>
      <c r="B13" s="208" t="s">
        <v>47</v>
      </c>
      <c r="C13" s="204" t="s">
        <v>320</v>
      </c>
      <c r="D13" s="234" t="s">
        <v>451</v>
      </c>
      <c r="E13" s="248" t="s">
        <v>247</v>
      </c>
      <c r="F13" s="265">
        <v>0.06690972222222223</v>
      </c>
      <c r="G13" s="249">
        <v>11</v>
      </c>
    </row>
    <row r="14" spans="1:7" ht="30" customHeight="1">
      <c r="A14" s="65" t="s">
        <v>338</v>
      </c>
      <c r="B14" s="208" t="s">
        <v>619</v>
      </c>
      <c r="C14" s="204" t="s">
        <v>320</v>
      </c>
      <c r="D14" s="234" t="s">
        <v>343</v>
      </c>
      <c r="E14" s="248" t="s">
        <v>115</v>
      </c>
      <c r="F14" s="267">
        <v>0.06752314814814815</v>
      </c>
      <c r="G14" s="249">
        <v>12</v>
      </c>
    </row>
    <row r="15" spans="1:7" ht="30" customHeight="1">
      <c r="A15" s="65" t="s">
        <v>509</v>
      </c>
      <c r="B15" s="208" t="s">
        <v>39</v>
      </c>
      <c r="C15" s="204" t="s">
        <v>320</v>
      </c>
      <c r="D15" s="234" t="s">
        <v>596</v>
      </c>
      <c r="E15" s="248" t="s">
        <v>119</v>
      </c>
      <c r="F15" s="265">
        <v>0.06805555555555555</v>
      </c>
      <c r="G15" s="249">
        <v>13</v>
      </c>
    </row>
    <row r="16" spans="1:7" ht="30" customHeight="1">
      <c r="A16" s="65" t="s">
        <v>420</v>
      </c>
      <c r="B16" s="208" t="s">
        <v>619</v>
      </c>
      <c r="C16" s="204" t="s">
        <v>320</v>
      </c>
      <c r="D16" s="234" t="s">
        <v>419</v>
      </c>
      <c r="E16" s="248" t="s">
        <v>96</v>
      </c>
      <c r="F16" s="265">
        <v>0.06807870370370371</v>
      </c>
      <c r="G16" s="249">
        <v>14</v>
      </c>
    </row>
    <row r="17" spans="1:7" ht="30" customHeight="1">
      <c r="A17" s="65" t="s">
        <v>329</v>
      </c>
      <c r="B17" s="208" t="s">
        <v>618</v>
      </c>
      <c r="C17" s="204" t="s">
        <v>320</v>
      </c>
      <c r="D17" s="234" t="s">
        <v>553</v>
      </c>
      <c r="E17" s="248" t="s">
        <v>7</v>
      </c>
      <c r="F17" s="266">
        <v>0.06886574074074074</v>
      </c>
      <c r="G17" s="249">
        <v>15</v>
      </c>
    </row>
    <row r="18" spans="1:7" ht="30" customHeight="1">
      <c r="A18" s="65" t="s">
        <v>333</v>
      </c>
      <c r="B18" s="208" t="s">
        <v>620</v>
      </c>
      <c r="C18" s="204" t="s">
        <v>320</v>
      </c>
      <c r="D18" s="234" t="s">
        <v>534</v>
      </c>
      <c r="E18" s="248" t="s">
        <v>153</v>
      </c>
      <c r="F18" s="266">
        <v>0.06938657407407407</v>
      </c>
      <c r="G18" s="249">
        <v>16</v>
      </c>
    </row>
    <row r="19" spans="1:7" ht="30" customHeight="1">
      <c r="A19" s="65" t="s">
        <v>327</v>
      </c>
      <c r="B19" s="208" t="s">
        <v>622</v>
      </c>
      <c r="C19" s="204" t="s">
        <v>320</v>
      </c>
      <c r="D19" s="234" t="s">
        <v>511</v>
      </c>
      <c r="E19" s="248" t="s">
        <v>300</v>
      </c>
      <c r="F19" s="265">
        <v>0.07130787037037037</v>
      </c>
      <c r="G19" s="249">
        <v>17</v>
      </c>
    </row>
    <row r="20" spans="1:7" ht="30" customHeight="1">
      <c r="A20" s="65" t="s">
        <v>579</v>
      </c>
      <c r="B20" s="208" t="s">
        <v>41</v>
      </c>
      <c r="C20" s="204" t="s">
        <v>320</v>
      </c>
      <c r="D20" s="234" t="s">
        <v>578</v>
      </c>
      <c r="E20" s="248" t="s">
        <v>105</v>
      </c>
      <c r="F20" s="265">
        <v>0.07149305555555556</v>
      </c>
      <c r="G20" s="249">
        <v>18</v>
      </c>
    </row>
    <row r="21" spans="1:7" ht="30" customHeight="1">
      <c r="A21" s="65" t="s">
        <v>550</v>
      </c>
      <c r="B21" s="208" t="s">
        <v>41</v>
      </c>
      <c r="C21" s="204" t="s">
        <v>320</v>
      </c>
      <c r="D21" s="234" t="s">
        <v>548</v>
      </c>
      <c r="E21" s="248" t="s">
        <v>159</v>
      </c>
      <c r="F21" s="266">
        <v>0.07185185185185185</v>
      </c>
      <c r="G21" s="249">
        <v>19</v>
      </c>
    </row>
    <row r="22" spans="1:7" ht="30" customHeight="1">
      <c r="A22" s="65" t="s">
        <v>455</v>
      </c>
      <c r="B22" s="208" t="s">
        <v>43</v>
      </c>
      <c r="C22" s="204" t="s">
        <v>320</v>
      </c>
      <c r="D22" s="234" t="s">
        <v>454</v>
      </c>
      <c r="E22" s="248" t="s">
        <v>152</v>
      </c>
      <c r="F22" s="265">
        <v>0.07202546296296296</v>
      </c>
      <c r="G22" s="249">
        <v>20</v>
      </c>
    </row>
    <row r="23" spans="1:7" ht="30" customHeight="1">
      <c r="A23" s="65" t="s">
        <v>516</v>
      </c>
      <c r="B23" s="208" t="s">
        <v>43</v>
      </c>
      <c r="C23" s="204" t="s">
        <v>320</v>
      </c>
      <c r="D23" s="234" t="s">
        <v>515</v>
      </c>
      <c r="E23" s="248" t="s">
        <v>70</v>
      </c>
      <c r="F23" s="265">
        <v>0.07222222222222223</v>
      </c>
      <c r="G23" s="249">
        <v>21</v>
      </c>
    </row>
    <row r="24" spans="1:7" ht="30" customHeight="1">
      <c r="A24" s="65" t="s">
        <v>347</v>
      </c>
      <c r="B24" s="208" t="s">
        <v>208</v>
      </c>
      <c r="C24" s="204" t="s">
        <v>320</v>
      </c>
      <c r="D24" s="234" t="s">
        <v>340</v>
      </c>
      <c r="E24" s="248" t="s">
        <v>173</v>
      </c>
      <c r="F24" s="265">
        <v>0.07273148148148148</v>
      </c>
      <c r="G24" s="249">
        <v>22</v>
      </c>
    </row>
    <row r="25" spans="1:7" ht="30" customHeight="1">
      <c r="A25" s="65" t="s">
        <v>80</v>
      </c>
      <c r="B25" s="208" t="s">
        <v>574</v>
      </c>
      <c r="C25" s="204" t="s">
        <v>320</v>
      </c>
      <c r="D25" s="234" t="s">
        <v>575</v>
      </c>
      <c r="E25" s="248" t="s">
        <v>65</v>
      </c>
      <c r="F25" s="265">
        <v>0.07355324074074074</v>
      </c>
      <c r="G25" s="249">
        <v>23</v>
      </c>
    </row>
    <row r="26" spans="1:7" ht="30" customHeight="1">
      <c r="A26" s="65" t="s">
        <v>348</v>
      </c>
      <c r="B26" s="208" t="s">
        <v>79</v>
      </c>
      <c r="C26" s="204" t="s">
        <v>320</v>
      </c>
      <c r="D26" s="234" t="s">
        <v>547</v>
      </c>
      <c r="E26" s="248" t="s">
        <v>27</v>
      </c>
      <c r="F26" s="265">
        <v>0.07358796296296297</v>
      </c>
      <c r="G26" s="249">
        <v>24</v>
      </c>
    </row>
    <row r="27" spans="1:7" ht="30" customHeight="1">
      <c r="A27" s="65" t="s">
        <v>530</v>
      </c>
      <c r="B27" s="208" t="s">
        <v>621</v>
      </c>
      <c r="C27" s="204" t="s">
        <v>320</v>
      </c>
      <c r="D27" s="234" t="s">
        <v>532</v>
      </c>
      <c r="E27" s="248" t="s">
        <v>316</v>
      </c>
      <c r="F27" s="265">
        <v>0.07361111111111111</v>
      </c>
      <c r="G27" s="249">
        <v>25</v>
      </c>
    </row>
    <row r="28" spans="1:7" ht="30" customHeight="1">
      <c r="A28" s="65" t="s">
        <v>500</v>
      </c>
      <c r="B28" s="208" t="s">
        <v>489</v>
      </c>
      <c r="C28" s="204" t="s">
        <v>320</v>
      </c>
      <c r="D28" s="234" t="s">
        <v>507</v>
      </c>
      <c r="E28" s="248" t="s">
        <v>52</v>
      </c>
      <c r="F28" s="265">
        <v>0.07440972222222221</v>
      </c>
      <c r="G28" s="249">
        <v>26</v>
      </c>
    </row>
    <row r="29" spans="1:7" ht="30" customHeight="1">
      <c r="A29" s="65" t="s">
        <v>468</v>
      </c>
      <c r="B29" s="208" t="s">
        <v>49</v>
      </c>
      <c r="C29" s="204" t="s">
        <v>320</v>
      </c>
      <c r="D29" s="234" t="s">
        <v>472</v>
      </c>
      <c r="E29" s="248" t="s">
        <v>128</v>
      </c>
      <c r="F29" s="265">
        <v>0.07456018518518519</v>
      </c>
      <c r="G29" s="249">
        <v>27</v>
      </c>
    </row>
    <row r="30" spans="1:7" ht="30" customHeight="1">
      <c r="A30" s="65" t="s">
        <v>521</v>
      </c>
      <c r="B30" s="208" t="s">
        <v>522</v>
      </c>
      <c r="C30" s="204" t="s">
        <v>219</v>
      </c>
      <c r="D30" s="234" t="s">
        <v>520</v>
      </c>
      <c r="E30" s="248" t="s">
        <v>101</v>
      </c>
      <c r="F30" s="265">
        <v>0.07488425925925926</v>
      </c>
      <c r="G30" s="249">
        <v>28</v>
      </c>
    </row>
    <row r="31" spans="1:7" ht="30" customHeight="1">
      <c r="A31" s="65" t="s">
        <v>374</v>
      </c>
      <c r="B31" s="208" t="s">
        <v>157</v>
      </c>
      <c r="C31" s="204" t="s">
        <v>320</v>
      </c>
      <c r="D31" s="234" t="s">
        <v>375</v>
      </c>
      <c r="E31" s="248" t="s">
        <v>57</v>
      </c>
      <c r="F31" s="265">
        <v>0.07607638888888889</v>
      </c>
      <c r="G31" s="249">
        <v>29</v>
      </c>
    </row>
    <row r="32" spans="1:7" ht="30" customHeight="1">
      <c r="A32" s="65" t="s">
        <v>415</v>
      </c>
      <c r="B32" s="208" t="s">
        <v>622</v>
      </c>
      <c r="C32" s="204" t="s">
        <v>320</v>
      </c>
      <c r="D32" s="234" t="s">
        <v>570</v>
      </c>
      <c r="E32" s="248" t="s">
        <v>20</v>
      </c>
      <c r="F32" s="266">
        <v>0.07608796296296295</v>
      </c>
      <c r="G32" s="249">
        <v>30</v>
      </c>
    </row>
    <row r="33" spans="1:7" ht="30" customHeight="1">
      <c r="A33" s="65" t="s">
        <v>328</v>
      </c>
      <c r="B33" s="208" t="s">
        <v>49</v>
      </c>
      <c r="C33" s="204" t="s">
        <v>320</v>
      </c>
      <c r="D33" s="234" t="s">
        <v>377</v>
      </c>
      <c r="E33" s="248" t="s">
        <v>288</v>
      </c>
      <c r="F33" s="266">
        <v>0.07650462962962963</v>
      </c>
      <c r="G33" s="249">
        <v>31</v>
      </c>
    </row>
    <row r="34" spans="1:7" ht="30" customHeight="1">
      <c r="A34" s="65" t="s">
        <v>345</v>
      </c>
      <c r="B34" s="208" t="s">
        <v>622</v>
      </c>
      <c r="C34" s="204" t="s">
        <v>320</v>
      </c>
      <c r="D34" s="234" t="s">
        <v>459</v>
      </c>
      <c r="E34" s="248" t="s">
        <v>186</v>
      </c>
      <c r="F34" s="265">
        <v>0.07662037037037038</v>
      </c>
      <c r="G34" s="249">
        <v>32</v>
      </c>
    </row>
    <row r="35" spans="1:7" ht="30" customHeight="1">
      <c r="A35" s="65" t="s">
        <v>371</v>
      </c>
      <c r="B35" s="208" t="s">
        <v>205</v>
      </c>
      <c r="C35" s="204" t="s">
        <v>320</v>
      </c>
      <c r="D35" s="234" t="s">
        <v>582</v>
      </c>
      <c r="E35" s="248" t="s">
        <v>144</v>
      </c>
      <c r="F35" s="266">
        <v>0.07832175925925926</v>
      </c>
      <c r="G35" s="249">
        <v>33</v>
      </c>
    </row>
    <row r="36" spans="1:7" ht="30" customHeight="1">
      <c r="A36" s="65" t="s">
        <v>486</v>
      </c>
      <c r="B36" s="208" t="s">
        <v>67</v>
      </c>
      <c r="C36" s="204" t="s">
        <v>320</v>
      </c>
      <c r="D36" s="234" t="s">
        <v>485</v>
      </c>
      <c r="E36" s="248" t="s">
        <v>34</v>
      </c>
      <c r="F36" s="266">
        <v>0.07857638888888889</v>
      </c>
      <c r="G36" s="249">
        <v>34</v>
      </c>
    </row>
    <row r="37" spans="1:7" ht="30" customHeight="1">
      <c r="A37" s="65" t="s">
        <v>490</v>
      </c>
      <c r="B37" s="208" t="s">
        <v>205</v>
      </c>
      <c r="C37" s="204" t="s">
        <v>320</v>
      </c>
      <c r="D37" s="234" t="s">
        <v>497</v>
      </c>
      <c r="E37" s="248" t="s">
        <v>292</v>
      </c>
      <c r="F37" s="265">
        <v>0.08056712962962963</v>
      </c>
      <c r="G37" s="249">
        <v>35</v>
      </c>
    </row>
    <row r="38" spans="1:7" ht="30" customHeight="1">
      <c r="A38" s="65" t="s">
        <v>364</v>
      </c>
      <c r="B38" s="208" t="s">
        <v>562</v>
      </c>
      <c r="C38" s="204" t="s">
        <v>320</v>
      </c>
      <c r="D38" s="234" t="s">
        <v>421</v>
      </c>
      <c r="E38" s="248" t="s">
        <v>191</v>
      </c>
      <c r="F38" s="265">
        <v>0.08155092592592593</v>
      </c>
      <c r="G38" s="249">
        <v>36</v>
      </c>
    </row>
    <row r="39" spans="1:7" ht="30" customHeight="1">
      <c r="A39" s="120" t="s">
        <v>413</v>
      </c>
      <c r="B39" s="208" t="s">
        <v>215</v>
      </c>
      <c r="C39" s="204" t="s">
        <v>219</v>
      </c>
      <c r="D39" s="234" t="s">
        <v>439</v>
      </c>
      <c r="E39" s="248" t="s">
        <v>78</v>
      </c>
      <c r="F39" s="265">
        <v>0.0819212962962963</v>
      </c>
      <c r="G39" s="249">
        <v>37</v>
      </c>
    </row>
    <row r="40" spans="1:7" ht="30" customHeight="1">
      <c r="A40" s="65" t="s">
        <v>366</v>
      </c>
      <c r="B40" s="208" t="s">
        <v>210</v>
      </c>
      <c r="C40" s="204" t="s">
        <v>219</v>
      </c>
      <c r="D40" s="234" t="s">
        <v>506</v>
      </c>
      <c r="E40" s="248" t="s">
        <v>296</v>
      </c>
      <c r="F40" s="265">
        <v>0.08252314814814815</v>
      </c>
      <c r="G40" s="249">
        <v>38</v>
      </c>
    </row>
    <row r="41" spans="1:7" ht="30" customHeight="1">
      <c r="A41" s="65" t="s">
        <v>490</v>
      </c>
      <c r="B41" s="208" t="s">
        <v>623</v>
      </c>
      <c r="C41" s="204" t="s">
        <v>320</v>
      </c>
      <c r="D41" s="234" t="s">
        <v>380</v>
      </c>
      <c r="E41" s="248" t="s">
        <v>131</v>
      </c>
      <c r="F41" s="266">
        <v>0.08282407407407406</v>
      </c>
      <c r="G41" s="249">
        <v>39</v>
      </c>
    </row>
    <row r="42" spans="1:7" ht="30" customHeight="1">
      <c r="A42" s="65" t="s">
        <v>473</v>
      </c>
      <c r="B42" s="208" t="s">
        <v>474</v>
      </c>
      <c r="C42" s="204" t="s">
        <v>219</v>
      </c>
      <c r="D42" s="234" t="s">
        <v>478</v>
      </c>
      <c r="E42" s="248" t="s">
        <v>6</v>
      </c>
      <c r="F42" s="266">
        <v>0.08512731481481482</v>
      </c>
      <c r="G42" s="249">
        <v>40</v>
      </c>
    </row>
    <row r="43" spans="1:7" ht="30" customHeight="1">
      <c r="A43" s="65" t="s">
        <v>361</v>
      </c>
      <c r="B43" s="208" t="s">
        <v>210</v>
      </c>
      <c r="C43" s="204" t="s">
        <v>219</v>
      </c>
      <c r="D43" s="234" t="s">
        <v>528</v>
      </c>
      <c r="E43" s="248" t="s">
        <v>177</v>
      </c>
      <c r="F43" s="265">
        <v>0.08744212962962962</v>
      </c>
      <c r="G43" s="249">
        <v>41</v>
      </c>
    </row>
    <row r="44" spans="1:7" ht="30" customHeight="1">
      <c r="A44" s="65" t="s">
        <v>502</v>
      </c>
      <c r="B44" s="208" t="s">
        <v>28</v>
      </c>
      <c r="C44" s="204" t="s">
        <v>320</v>
      </c>
      <c r="D44" s="234" t="s">
        <v>504</v>
      </c>
      <c r="E44" s="248" t="s">
        <v>14</v>
      </c>
      <c r="F44" s="265">
        <v>0.08765046296296297</v>
      </c>
      <c r="G44" s="249">
        <v>42</v>
      </c>
    </row>
    <row r="45" spans="1:7" ht="30" customHeight="1">
      <c r="A45" s="65" t="s">
        <v>542</v>
      </c>
      <c r="B45" s="208" t="s">
        <v>543</v>
      </c>
      <c r="C45" s="97" t="s">
        <v>320</v>
      </c>
      <c r="D45" s="233" t="s">
        <v>541</v>
      </c>
      <c r="E45" s="248" t="s">
        <v>140</v>
      </c>
      <c r="F45" s="265">
        <v>0.1120138888888889</v>
      </c>
      <c r="G45" s="249">
        <v>43</v>
      </c>
    </row>
    <row r="46" spans="1:6" ht="30" customHeight="1" thickBot="1">
      <c r="A46" s="204"/>
      <c r="B46" s="208"/>
      <c r="C46" s="204"/>
      <c r="D46" s="204"/>
      <c r="E46" s="236"/>
      <c r="F46" s="268"/>
    </row>
    <row r="47" spans="1:6" ht="30" customHeight="1">
      <c r="A47" s="204"/>
      <c r="B47" s="208"/>
      <c r="C47" s="204"/>
      <c r="D47" s="204"/>
      <c r="E47" s="235"/>
      <c r="F47" s="269"/>
    </row>
    <row r="48" spans="1:6" ht="30" customHeight="1">
      <c r="A48" s="204"/>
      <c r="B48" s="208"/>
      <c r="C48" s="204"/>
      <c r="D48" s="204"/>
      <c r="E48" s="28"/>
      <c r="F48" s="269"/>
    </row>
    <row r="49" spans="1:6" ht="30" customHeight="1">
      <c r="A49" s="204"/>
      <c r="B49" s="208"/>
      <c r="C49" s="204"/>
      <c r="D49" s="204"/>
      <c r="E49" s="28"/>
      <c r="F49" s="269"/>
    </row>
    <row r="50" spans="1:6" ht="30" customHeight="1" thickBot="1">
      <c r="A50" s="204"/>
      <c r="B50" s="208"/>
      <c r="C50" s="204"/>
      <c r="D50" s="204"/>
      <c r="E50" s="236"/>
      <c r="F50" s="270"/>
    </row>
    <row r="51" spans="1:6" ht="30" customHeight="1">
      <c r="A51" s="204"/>
      <c r="B51" s="208"/>
      <c r="C51" s="204"/>
      <c r="D51" s="204"/>
      <c r="E51" s="235"/>
      <c r="F51" s="271"/>
    </row>
    <row r="52" spans="1:6" ht="30" customHeight="1">
      <c r="A52" s="204"/>
      <c r="B52" s="208"/>
      <c r="C52" s="204"/>
      <c r="D52" s="204"/>
      <c r="E52" s="28"/>
      <c r="F52" s="271"/>
    </row>
    <row r="53" spans="1:6" ht="30" customHeight="1">
      <c r="A53" s="204"/>
      <c r="B53" s="208"/>
      <c r="C53" s="204"/>
      <c r="D53" s="204"/>
      <c r="E53" s="28"/>
      <c r="F53" s="271"/>
    </row>
    <row r="54" spans="1:6" ht="30" customHeight="1" thickBot="1">
      <c r="A54" s="204"/>
      <c r="B54" s="208"/>
      <c r="C54" s="204"/>
      <c r="D54" s="204"/>
      <c r="E54" s="236"/>
      <c r="F54" s="268"/>
    </row>
    <row r="55" spans="1:6" ht="30" customHeight="1">
      <c r="A55" s="204"/>
      <c r="B55" s="208"/>
      <c r="C55" s="204"/>
      <c r="D55" s="204"/>
      <c r="E55" s="235"/>
      <c r="F55" s="269"/>
    </row>
    <row r="56" spans="1:6" ht="30" customHeight="1">
      <c r="A56" s="204"/>
      <c r="B56" s="208"/>
      <c r="C56" s="204"/>
      <c r="D56" s="204"/>
      <c r="E56" s="28"/>
      <c r="F56" s="269"/>
    </row>
    <row r="57" spans="1:6" ht="30" customHeight="1">
      <c r="A57" s="204"/>
      <c r="B57" s="208"/>
      <c r="C57" s="204"/>
      <c r="D57" s="204"/>
      <c r="E57" s="28"/>
      <c r="F57" s="269"/>
    </row>
    <row r="58" spans="1:6" ht="30" customHeight="1" thickBot="1">
      <c r="A58" s="204"/>
      <c r="B58" s="208"/>
      <c r="C58" s="204"/>
      <c r="D58" s="204"/>
      <c r="E58" s="236"/>
      <c r="F58" s="270"/>
    </row>
    <row r="59" spans="1:6" ht="30" customHeight="1">
      <c r="A59" s="204"/>
      <c r="B59" s="208"/>
      <c r="C59" s="204"/>
      <c r="D59" s="204"/>
      <c r="E59" s="235"/>
      <c r="F59" s="269"/>
    </row>
    <row r="60" spans="1:6" ht="30" customHeight="1">
      <c r="A60" s="204"/>
      <c r="B60" s="208"/>
      <c r="C60" s="204"/>
      <c r="D60" s="204"/>
      <c r="E60" s="28"/>
      <c r="F60" s="269"/>
    </row>
    <row r="61" spans="1:6" ht="30" customHeight="1">
      <c r="A61" s="204"/>
      <c r="B61" s="208"/>
      <c r="C61" s="204"/>
      <c r="D61" s="204"/>
      <c r="E61" s="28"/>
      <c r="F61" s="269"/>
    </row>
    <row r="62" spans="1:6" ht="30" customHeight="1" thickBot="1">
      <c r="A62" s="204"/>
      <c r="B62" s="208"/>
      <c r="C62" s="204"/>
      <c r="D62" s="204"/>
      <c r="E62" s="236"/>
      <c r="F62" s="270"/>
    </row>
    <row r="63" spans="1:6" ht="30" customHeight="1">
      <c r="A63" s="204"/>
      <c r="B63" s="208"/>
      <c r="C63" s="204"/>
      <c r="D63" s="204"/>
      <c r="E63" s="235"/>
      <c r="F63" s="269"/>
    </row>
    <row r="64" spans="1:6" ht="30" customHeight="1">
      <c r="A64" s="204"/>
      <c r="B64" s="208"/>
      <c r="C64" s="204"/>
      <c r="D64" s="204"/>
      <c r="E64" s="28"/>
      <c r="F64" s="269"/>
    </row>
    <row r="65" spans="1:6" ht="30" customHeight="1">
      <c r="A65" s="204"/>
      <c r="B65" s="208"/>
      <c r="C65" s="204"/>
      <c r="D65" s="204"/>
      <c r="E65" s="28"/>
      <c r="F65" s="269"/>
    </row>
    <row r="66" spans="1:6" ht="30" customHeight="1" thickBot="1">
      <c r="A66" s="204"/>
      <c r="B66" s="208"/>
      <c r="C66" s="204"/>
      <c r="D66" s="204"/>
      <c r="E66" s="236"/>
      <c r="F66" s="270"/>
    </row>
    <row r="67" spans="1:6" ht="30" customHeight="1">
      <c r="A67" s="204"/>
      <c r="B67" s="208"/>
      <c r="C67" s="204"/>
      <c r="D67" s="204"/>
      <c r="E67" s="235"/>
      <c r="F67" s="272"/>
    </row>
    <row r="68" spans="1:6" ht="30" customHeight="1">
      <c r="A68" s="204"/>
      <c r="B68" s="208"/>
      <c r="C68" s="204"/>
      <c r="D68" s="204"/>
      <c r="E68" s="28"/>
      <c r="F68" s="272"/>
    </row>
    <row r="69" spans="1:6" ht="30" customHeight="1">
      <c r="A69" s="204"/>
      <c r="B69" s="208"/>
      <c r="C69" s="204"/>
      <c r="D69" s="204"/>
      <c r="E69" s="28"/>
      <c r="F69" s="272"/>
    </row>
    <row r="70" spans="1:6" ht="30" customHeight="1" thickBot="1">
      <c r="A70" s="204"/>
      <c r="B70" s="208"/>
      <c r="C70" s="204"/>
      <c r="D70" s="204"/>
      <c r="E70" s="236"/>
      <c r="F70" s="272"/>
    </row>
    <row r="71" spans="1:8" ht="30" customHeight="1">
      <c r="A71" s="204"/>
      <c r="B71" s="208"/>
      <c r="C71" s="204"/>
      <c r="D71" s="204"/>
      <c r="E71" s="235"/>
      <c r="F71" s="272"/>
      <c r="H71" s="32"/>
    </row>
    <row r="72" spans="1:8" ht="30" customHeight="1">
      <c r="A72" s="204"/>
      <c r="B72" s="208"/>
      <c r="C72" s="204"/>
      <c r="D72" s="204"/>
      <c r="E72" s="28"/>
      <c r="F72" s="272"/>
      <c r="H72" s="32"/>
    </row>
    <row r="73" spans="1:8" ht="30" customHeight="1">
      <c r="A73" s="204"/>
      <c r="B73" s="208"/>
      <c r="C73" s="204"/>
      <c r="D73" s="204"/>
      <c r="E73" s="28"/>
      <c r="F73" s="272"/>
      <c r="H73" s="32"/>
    </row>
    <row r="74" spans="1:8" ht="30" customHeight="1" thickBot="1">
      <c r="A74" s="204"/>
      <c r="B74" s="208"/>
      <c r="C74" s="204"/>
      <c r="D74" s="204"/>
      <c r="E74" s="236"/>
      <c r="F74" s="272"/>
      <c r="H74" s="32"/>
    </row>
    <row r="75" spans="1:8" ht="30" customHeight="1">
      <c r="A75" s="204"/>
      <c r="B75" s="208"/>
      <c r="C75" s="204"/>
      <c r="D75" s="204"/>
      <c r="E75" s="235"/>
      <c r="F75" s="272"/>
      <c r="H75" s="32"/>
    </row>
    <row r="76" spans="1:8" ht="30" customHeight="1">
      <c r="A76" s="204"/>
      <c r="B76" s="208"/>
      <c r="C76" s="204"/>
      <c r="D76" s="204"/>
      <c r="E76" s="28"/>
      <c r="F76" s="272"/>
      <c r="H76" s="32"/>
    </row>
    <row r="77" spans="1:8" ht="30" customHeight="1">
      <c r="A77" s="204"/>
      <c r="B77" s="208"/>
      <c r="C77" s="204"/>
      <c r="D77" s="204"/>
      <c r="E77" s="28"/>
      <c r="F77" s="272"/>
      <c r="H77" s="32"/>
    </row>
    <row r="78" spans="1:8" ht="30" customHeight="1" thickBot="1">
      <c r="A78" s="204"/>
      <c r="B78" s="208"/>
      <c r="C78" s="204"/>
      <c r="D78" s="204"/>
      <c r="E78" s="236"/>
      <c r="F78" s="272"/>
      <c r="H78" s="32"/>
    </row>
    <row r="79" spans="1:8" ht="30" customHeight="1">
      <c r="A79" s="204"/>
      <c r="B79" s="208"/>
      <c r="C79" s="204"/>
      <c r="D79" s="204"/>
      <c r="E79" s="235"/>
      <c r="F79" s="272"/>
      <c r="H79" s="32"/>
    </row>
    <row r="80" spans="1:8" ht="30" customHeight="1">
      <c r="A80" s="204"/>
      <c r="B80" s="208"/>
      <c r="C80" s="204"/>
      <c r="D80" s="204"/>
      <c r="E80" s="28"/>
      <c r="F80" s="272"/>
      <c r="H80" s="32"/>
    </row>
    <row r="81" spans="1:8" ht="30" customHeight="1">
      <c r="A81" s="72"/>
      <c r="B81" s="208"/>
      <c r="C81" s="204"/>
      <c r="D81" s="204"/>
      <c r="E81" s="28"/>
      <c r="F81" s="272"/>
      <c r="H81" s="32"/>
    </row>
    <row r="82" spans="1:8" ht="30" customHeight="1" thickBot="1">
      <c r="A82" s="204"/>
      <c r="B82" s="208"/>
      <c r="C82" s="204"/>
      <c r="D82" s="204"/>
      <c r="E82" s="236"/>
      <c r="F82" s="272"/>
      <c r="H82" s="32"/>
    </row>
    <row r="83" spans="1:8" ht="30" customHeight="1">
      <c r="A83" s="204"/>
      <c r="B83" s="208"/>
      <c r="C83" s="204"/>
      <c r="D83" s="204"/>
      <c r="E83" s="235"/>
      <c r="F83" s="272"/>
      <c r="H83" s="32"/>
    </row>
    <row r="84" spans="1:8" ht="30" customHeight="1">
      <c r="A84" s="204"/>
      <c r="B84" s="208"/>
      <c r="C84" s="204"/>
      <c r="D84" s="204"/>
      <c r="E84" s="28"/>
      <c r="F84" s="272"/>
      <c r="H84" s="32"/>
    </row>
    <row r="85" spans="1:8" ht="30" customHeight="1">
      <c r="A85" s="204"/>
      <c r="B85" s="208"/>
      <c r="C85" s="204"/>
      <c r="D85" s="204"/>
      <c r="E85" s="28"/>
      <c r="F85" s="272"/>
      <c r="H85" s="32"/>
    </row>
    <row r="86" spans="1:8" ht="30" customHeight="1" thickBot="1">
      <c r="A86" s="204"/>
      <c r="B86" s="208"/>
      <c r="C86" s="204"/>
      <c r="D86" s="204"/>
      <c r="E86" s="236"/>
      <c r="F86" s="272"/>
      <c r="H86" s="32"/>
    </row>
    <row r="87" spans="1:8" ht="30" customHeight="1">
      <c r="A87" s="204"/>
      <c r="B87" s="208"/>
      <c r="C87" s="204"/>
      <c r="D87" s="204"/>
      <c r="E87" s="235"/>
      <c r="F87" s="272"/>
      <c r="H87" s="32"/>
    </row>
    <row r="88" spans="1:8" ht="30" customHeight="1">
      <c r="A88" s="204"/>
      <c r="B88" s="208"/>
      <c r="C88" s="204"/>
      <c r="D88" s="204"/>
      <c r="E88" s="28"/>
      <c r="F88" s="272"/>
      <c r="H88" s="32"/>
    </row>
    <row r="89" spans="1:8" ht="30" customHeight="1">
      <c r="A89" s="204"/>
      <c r="B89" s="208"/>
      <c r="C89" s="204"/>
      <c r="D89" s="204"/>
      <c r="E89" s="28"/>
      <c r="F89" s="272"/>
      <c r="H89" s="32"/>
    </row>
    <row r="90" spans="1:8" ht="30" customHeight="1" thickBot="1">
      <c r="A90" s="204"/>
      <c r="B90" s="208"/>
      <c r="C90" s="204"/>
      <c r="D90" s="204"/>
      <c r="E90" s="236"/>
      <c r="F90" s="272"/>
      <c r="H90" s="32"/>
    </row>
    <row r="91" spans="1:8" ht="30" customHeight="1">
      <c r="A91" s="204"/>
      <c r="B91" s="208"/>
      <c r="C91" s="204"/>
      <c r="D91" s="204"/>
      <c r="E91" s="235"/>
      <c r="F91" s="272"/>
      <c r="H91" s="32"/>
    </row>
    <row r="92" spans="1:8" ht="30" customHeight="1">
      <c r="A92" s="204"/>
      <c r="B92" s="208"/>
      <c r="C92" s="204"/>
      <c r="D92" s="204"/>
      <c r="E92" s="28"/>
      <c r="F92" s="272"/>
      <c r="H92" s="32"/>
    </row>
    <row r="93" spans="1:8" ht="30" customHeight="1">
      <c r="A93" s="204"/>
      <c r="B93" s="208"/>
      <c r="C93" s="204"/>
      <c r="D93" s="204"/>
      <c r="E93" s="28"/>
      <c r="F93" s="272"/>
      <c r="H93" s="32"/>
    </row>
    <row r="94" spans="1:8" ht="30" customHeight="1" thickBot="1">
      <c r="A94" s="204"/>
      <c r="B94" s="208"/>
      <c r="C94" s="204"/>
      <c r="D94" s="204"/>
      <c r="E94" s="236"/>
      <c r="F94" s="272"/>
      <c r="H94" s="32"/>
    </row>
    <row r="95" spans="1:8" ht="30" customHeight="1">
      <c r="A95" s="204"/>
      <c r="B95" s="208"/>
      <c r="C95" s="204"/>
      <c r="D95" s="204"/>
      <c r="E95" s="235"/>
      <c r="F95" s="272"/>
      <c r="H95" s="32"/>
    </row>
    <row r="96" spans="1:8" ht="30" customHeight="1">
      <c r="A96" s="204"/>
      <c r="B96" s="208"/>
      <c r="C96" s="204"/>
      <c r="D96" s="204"/>
      <c r="E96" s="28"/>
      <c r="F96" s="272"/>
      <c r="H96" s="32"/>
    </row>
    <row r="97" spans="1:8" ht="30" customHeight="1">
      <c r="A97" s="204"/>
      <c r="B97" s="208"/>
      <c r="C97" s="204"/>
      <c r="D97" s="204"/>
      <c r="E97" s="28"/>
      <c r="F97" s="272"/>
      <c r="H97" s="32"/>
    </row>
    <row r="98" spans="1:8" ht="30" customHeight="1" thickBot="1">
      <c r="A98" s="204"/>
      <c r="B98" s="208"/>
      <c r="C98" s="204"/>
      <c r="D98" s="204"/>
      <c r="E98" s="236"/>
      <c r="F98" s="272"/>
      <c r="H98" s="32"/>
    </row>
    <row r="99" spans="1:8" ht="30" customHeight="1">
      <c r="A99" s="204"/>
      <c r="B99" s="208"/>
      <c r="C99" s="204"/>
      <c r="D99" s="204"/>
      <c r="E99" s="235"/>
      <c r="F99" s="272"/>
      <c r="H99" s="32"/>
    </row>
    <row r="100" spans="1:8" ht="30" customHeight="1">
      <c r="A100" s="204"/>
      <c r="B100" s="208"/>
      <c r="C100" s="204"/>
      <c r="D100" s="204"/>
      <c r="E100" s="28"/>
      <c r="F100" s="272"/>
      <c r="H100" s="32"/>
    </row>
    <row r="101" spans="1:8" ht="30" customHeight="1">
      <c r="A101" s="204"/>
      <c r="B101" s="208"/>
      <c r="C101" s="204"/>
      <c r="D101" s="204"/>
      <c r="E101" s="28"/>
      <c r="F101" s="272"/>
      <c r="H101" s="32"/>
    </row>
    <row r="102" spans="1:8" ht="30" customHeight="1" thickBot="1">
      <c r="A102" s="204"/>
      <c r="B102" s="208"/>
      <c r="C102" s="204"/>
      <c r="D102" s="204"/>
      <c r="E102" s="236"/>
      <c r="F102" s="272"/>
      <c r="H102" s="32"/>
    </row>
    <row r="103" spans="1:8" ht="30" customHeight="1">
      <c r="A103" s="204"/>
      <c r="B103" s="208"/>
      <c r="C103" s="204"/>
      <c r="D103" s="204"/>
      <c r="E103" s="235"/>
      <c r="F103" s="272"/>
      <c r="H103" s="32"/>
    </row>
    <row r="104" spans="1:8" ht="30" customHeight="1">
      <c r="A104" s="204"/>
      <c r="B104" s="208"/>
      <c r="C104" s="204"/>
      <c r="D104" s="204"/>
      <c r="E104" s="28"/>
      <c r="F104" s="272"/>
      <c r="H104" s="32"/>
    </row>
    <row r="105" spans="1:8" ht="30" customHeight="1">
      <c r="A105" s="204"/>
      <c r="B105" s="208"/>
      <c r="C105" s="204"/>
      <c r="D105" s="204"/>
      <c r="E105" s="28"/>
      <c r="F105" s="272"/>
      <c r="H105" s="32"/>
    </row>
    <row r="106" spans="1:8" ht="30" customHeight="1" thickBot="1">
      <c r="A106" s="204"/>
      <c r="B106" s="208"/>
      <c r="C106" s="204"/>
      <c r="D106" s="204"/>
      <c r="E106" s="236"/>
      <c r="F106" s="272"/>
      <c r="H106" s="32"/>
    </row>
    <row r="107" spans="1:8" ht="30" customHeight="1">
      <c r="A107" s="204"/>
      <c r="B107" s="208"/>
      <c r="C107" s="204"/>
      <c r="D107" s="204"/>
      <c r="E107" s="235"/>
      <c r="F107" s="272"/>
      <c r="H107" s="32"/>
    </row>
    <row r="108" spans="1:8" ht="30" customHeight="1">
      <c r="A108" s="204"/>
      <c r="B108" s="208"/>
      <c r="C108" s="204"/>
      <c r="D108" s="204"/>
      <c r="E108" s="28"/>
      <c r="F108" s="272"/>
      <c r="H108" s="32"/>
    </row>
    <row r="109" spans="1:8" ht="30" customHeight="1">
      <c r="A109" s="204"/>
      <c r="B109" s="208"/>
      <c r="C109" s="204"/>
      <c r="D109" s="204"/>
      <c r="E109" s="28"/>
      <c r="F109" s="272"/>
      <c r="H109" s="32"/>
    </row>
    <row r="110" spans="1:8" ht="30" customHeight="1" thickBot="1">
      <c r="A110" s="204"/>
      <c r="B110" s="208"/>
      <c r="C110" s="204"/>
      <c r="D110" s="204"/>
      <c r="E110" s="236"/>
      <c r="F110" s="272"/>
      <c r="H110" s="32"/>
    </row>
    <row r="111" spans="1:8" ht="30" customHeight="1">
      <c r="A111" s="204"/>
      <c r="B111" s="208"/>
      <c r="C111" s="204"/>
      <c r="D111" s="204"/>
      <c r="E111" s="235"/>
      <c r="F111" s="272"/>
      <c r="H111" s="32"/>
    </row>
    <row r="112" spans="1:8" ht="30" customHeight="1">
      <c r="A112" s="204"/>
      <c r="B112" s="208"/>
      <c r="C112" s="204"/>
      <c r="D112" s="204"/>
      <c r="E112" s="28"/>
      <c r="F112" s="272"/>
      <c r="H112" s="32"/>
    </row>
    <row r="113" spans="1:8" ht="30" customHeight="1">
      <c r="A113" s="204"/>
      <c r="B113" s="208"/>
      <c r="C113" s="204"/>
      <c r="D113" s="204"/>
      <c r="E113" s="28"/>
      <c r="F113" s="272"/>
      <c r="H113" s="32"/>
    </row>
    <row r="114" spans="1:8" ht="30" customHeight="1" thickBot="1">
      <c r="A114" s="204"/>
      <c r="B114" s="208"/>
      <c r="C114" s="204"/>
      <c r="D114" s="204"/>
      <c r="E114" s="236"/>
      <c r="F114" s="272"/>
      <c r="H114" s="32"/>
    </row>
    <row r="115" spans="1:8" ht="30" customHeight="1">
      <c r="A115" s="204"/>
      <c r="B115" s="208"/>
      <c r="C115" s="204"/>
      <c r="D115" s="204"/>
      <c r="E115" s="235"/>
      <c r="F115" s="272"/>
      <c r="H115" s="32"/>
    </row>
    <row r="116" spans="1:8" ht="30" customHeight="1">
      <c r="A116" s="204"/>
      <c r="B116" s="208"/>
      <c r="C116" s="204"/>
      <c r="D116" s="204"/>
      <c r="E116" s="28"/>
      <c r="F116" s="272"/>
      <c r="H116" s="32"/>
    </row>
    <row r="117" spans="1:8" ht="30" customHeight="1">
      <c r="A117" s="204"/>
      <c r="B117" s="208"/>
      <c r="C117" s="204"/>
      <c r="D117" s="204"/>
      <c r="E117" s="28"/>
      <c r="F117" s="272"/>
      <c r="H117" s="32"/>
    </row>
    <row r="118" spans="1:8" ht="30" customHeight="1" thickBot="1">
      <c r="A118" s="204"/>
      <c r="B118" s="208"/>
      <c r="C118" s="204"/>
      <c r="D118" s="204"/>
      <c r="E118" s="236"/>
      <c r="F118" s="272"/>
      <c r="H118" s="32"/>
    </row>
    <row r="119" spans="1:8" ht="30" customHeight="1">
      <c r="A119" s="204"/>
      <c r="B119" s="208"/>
      <c r="C119" s="204"/>
      <c r="D119" s="204"/>
      <c r="E119" s="235"/>
      <c r="F119" s="272"/>
      <c r="H119" s="32"/>
    </row>
    <row r="120" spans="1:8" ht="30" customHeight="1">
      <c r="A120" s="204"/>
      <c r="B120" s="208"/>
      <c r="C120" s="204"/>
      <c r="D120" s="204"/>
      <c r="E120" s="28"/>
      <c r="F120" s="272"/>
      <c r="H120" s="32"/>
    </row>
    <row r="121" spans="1:8" ht="30" customHeight="1">
      <c r="A121" s="204"/>
      <c r="B121" s="208"/>
      <c r="C121" s="204"/>
      <c r="D121" s="204"/>
      <c r="E121" s="28"/>
      <c r="F121" s="272"/>
      <c r="H121" s="32"/>
    </row>
    <row r="122" spans="1:8" ht="30" customHeight="1" thickBot="1">
      <c r="A122" s="204"/>
      <c r="B122" s="208"/>
      <c r="C122" s="204"/>
      <c r="D122" s="204"/>
      <c r="E122" s="236"/>
      <c r="F122" s="272"/>
      <c r="H122" s="32"/>
    </row>
    <row r="123" spans="1:8" ht="30" customHeight="1">
      <c r="A123" s="204"/>
      <c r="B123" s="208"/>
      <c r="C123" s="204"/>
      <c r="D123" s="204"/>
      <c r="E123" s="235"/>
      <c r="F123" s="272"/>
      <c r="H123" s="32"/>
    </row>
    <row r="124" spans="1:8" ht="30" customHeight="1">
      <c r="A124" s="204"/>
      <c r="B124" s="208"/>
      <c r="C124" s="204"/>
      <c r="D124" s="204"/>
      <c r="E124" s="28"/>
      <c r="F124" s="272"/>
      <c r="H124" s="32"/>
    </row>
    <row r="125" spans="1:8" ht="30" customHeight="1">
      <c r="A125" s="204"/>
      <c r="B125" s="208"/>
      <c r="C125" s="204"/>
      <c r="D125" s="204"/>
      <c r="E125" s="28"/>
      <c r="F125" s="272"/>
      <c r="H125" s="32"/>
    </row>
    <row r="126" spans="1:8" ht="30" customHeight="1" thickBot="1">
      <c r="A126" s="204"/>
      <c r="B126" s="208"/>
      <c r="C126" s="204"/>
      <c r="D126" s="204"/>
      <c r="E126" s="236"/>
      <c r="F126" s="272"/>
      <c r="H126" s="32"/>
    </row>
    <row r="127" spans="1:8" ht="30" customHeight="1">
      <c r="A127" s="204"/>
      <c r="B127" s="208"/>
      <c r="C127" s="204"/>
      <c r="D127" s="204"/>
      <c r="E127" s="235"/>
      <c r="F127" s="272"/>
      <c r="H127" s="32"/>
    </row>
    <row r="128" spans="1:8" ht="30" customHeight="1">
      <c r="A128" s="204"/>
      <c r="B128" s="208"/>
      <c r="C128" s="204"/>
      <c r="D128" s="204"/>
      <c r="E128" s="28"/>
      <c r="F128" s="272"/>
      <c r="H128" s="32"/>
    </row>
    <row r="129" spans="1:8" ht="30" customHeight="1">
      <c r="A129" s="204"/>
      <c r="B129" s="208"/>
      <c r="C129" s="204"/>
      <c r="D129" s="204"/>
      <c r="E129" s="28"/>
      <c r="F129" s="272"/>
      <c r="H129" s="32"/>
    </row>
    <row r="130" spans="1:8" ht="30" customHeight="1" thickBot="1">
      <c r="A130" s="204"/>
      <c r="B130" s="208"/>
      <c r="C130" s="204"/>
      <c r="D130" s="204"/>
      <c r="E130" s="236"/>
      <c r="F130" s="272"/>
      <c r="H130" s="32"/>
    </row>
    <row r="131" spans="1:8" ht="30" customHeight="1">
      <c r="A131" s="204"/>
      <c r="B131" s="208"/>
      <c r="C131" s="204"/>
      <c r="D131" s="204"/>
      <c r="E131" s="235"/>
      <c r="F131" s="272"/>
      <c r="H131" s="32"/>
    </row>
    <row r="132" spans="1:8" ht="30" customHeight="1">
      <c r="A132" s="204"/>
      <c r="B132" s="208"/>
      <c r="C132" s="204"/>
      <c r="D132" s="204"/>
      <c r="E132" s="28"/>
      <c r="F132" s="272"/>
      <c r="H132" s="32"/>
    </row>
    <row r="133" spans="1:8" ht="30" customHeight="1">
      <c r="A133" s="204"/>
      <c r="B133" s="208"/>
      <c r="C133" s="204"/>
      <c r="D133" s="204"/>
      <c r="E133" s="28"/>
      <c r="F133" s="272"/>
      <c r="H133" s="32"/>
    </row>
    <row r="134" spans="1:8" ht="30" customHeight="1" thickBot="1">
      <c r="A134" s="204"/>
      <c r="B134" s="208"/>
      <c r="C134" s="204"/>
      <c r="D134" s="204"/>
      <c r="E134" s="236"/>
      <c r="F134" s="272"/>
      <c r="H134" s="32"/>
    </row>
    <row r="135" spans="1:8" ht="30" customHeight="1">
      <c r="A135" s="204"/>
      <c r="B135" s="208"/>
      <c r="C135" s="204"/>
      <c r="D135" s="204"/>
      <c r="E135" s="235"/>
      <c r="F135" s="272"/>
      <c r="H135" s="32"/>
    </row>
    <row r="136" spans="1:8" ht="30" customHeight="1">
      <c r="A136" s="237"/>
      <c r="B136" s="238"/>
      <c r="C136" s="230"/>
      <c r="D136" s="237"/>
      <c r="E136" s="8"/>
      <c r="F136" s="272"/>
      <c r="G136" s="32"/>
      <c r="H136" s="32"/>
    </row>
    <row r="137" spans="1:8" ht="30" customHeight="1">
      <c r="A137" s="237"/>
      <c r="B137" s="238"/>
      <c r="C137" s="230"/>
      <c r="D137" s="237"/>
      <c r="E137" s="8"/>
      <c r="F137" s="272"/>
      <c r="G137" s="32"/>
      <c r="H137" s="32"/>
    </row>
    <row r="138" spans="1:8" ht="30" customHeight="1">
      <c r="A138" s="237"/>
      <c r="B138" s="238"/>
      <c r="C138" s="230"/>
      <c r="D138" s="237"/>
      <c r="E138" s="8"/>
      <c r="F138" s="272"/>
      <c r="G138" s="32"/>
      <c r="H138" s="32"/>
    </row>
    <row r="139" spans="1:8" ht="30" customHeight="1">
      <c r="A139" s="237"/>
      <c r="B139" s="238"/>
      <c r="C139" s="230"/>
      <c r="D139" s="237"/>
      <c r="E139" s="8"/>
      <c r="F139" s="272"/>
      <c r="G139" s="32"/>
      <c r="H139" s="32"/>
    </row>
    <row r="140" spans="1:8" ht="30" customHeight="1">
      <c r="A140" s="237"/>
      <c r="B140" s="238"/>
      <c r="C140" s="230"/>
      <c r="D140" s="237"/>
      <c r="E140" s="8"/>
      <c r="F140" s="272"/>
      <c r="G140" s="32"/>
      <c r="H140" s="32"/>
    </row>
    <row r="141" spans="1:8" ht="30" customHeight="1">
      <c r="A141" s="237"/>
      <c r="B141" s="238"/>
      <c r="C141" s="230"/>
      <c r="D141" s="237"/>
      <c r="E141" s="8"/>
      <c r="F141" s="272"/>
      <c r="G141" s="32"/>
      <c r="H141" s="32"/>
    </row>
    <row r="142" spans="1:8" ht="30" customHeight="1">
      <c r="A142" s="239"/>
      <c r="B142" s="240"/>
      <c r="C142" s="230"/>
      <c r="D142" s="239"/>
      <c r="E142" s="8"/>
      <c r="F142" s="272"/>
      <c r="G142" s="32"/>
      <c r="H142" s="32"/>
    </row>
    <row r="143" spans="1:8" ht="30" customHeight="1">
      <c r="A143" s="239"/>
      <c r="B143" s="240"/>
      <c r="C143" s="230"/>
      <c r="D143" s="239"/>
      <c r="E143" s="8"/>
      <c r="F143" s="272"/>
      <c r="G143" s="32"/>
      <c r="H143" s="32"/>
    </row>
    <row r="144" spans="1:8" ht="30" customHeight="1">
      <c r="A144" s="239"/>
      <c r="B144" s="240"/>
      <c r="C144" s="230"/>
      <c r="D144" s="239"/>
      <c r="E144" s="8"/>
      <c r="F144" s="272"/>
      <c r="G144" s="32"/>
      <c r="H144" s="32"/>
    </row>
    <row r="145" spans="1:8" ht="30" customHeight="1">
      <c r="A145" s="239"/>
      <c r="B145" s="240"/>
      <c r="C145" s="230"/>
      <c r="D145" s="239"/>
      <c r="E145" s="8"/>
      <c r="F145" s="272"/>
      <c r="G145" s="32"/>
      <c r="H145" s="32"/>
    </row>
    <row r="146" spans="1:8" ht="30" customHeight="1">
      <c r="A146" s="239"/>
      <c r="B146" s="240"/>
      <c r="C146" s="230"/>
      <c r="D146" s="239"/>
      <c r="E146" s="8"/>
      <c r="F146" s="272"/>
      <c r="G146" s="32"/>
      <c r="H146" s="32"/>
    </row>
    <row r="147" spans="1:8" ht="30" customHeight="1">
      <c r="A147" s="239"/>
      <c r="B147" s="240"/>
      <c r="C147" s="230"/>
      <c r="D147" s="239"/>
      <c r="E147" s="8"/>
      <c r="F147" s="272"/>
      <c r="G147" s="32"/>
      <c r="H147" s="32"/>
    </row>
    <row r="148" spans="1:8" ht="30" customHeight="1">
      <c r="A148" s="239"/>
      <c r="B148" s="240"/>
      <c r="C148" s="230"/>
      <c r="D148" s="239"/>
      <c r="E148" s="8"/>
      <c r="F148" s="272"/>
      <c r="G148" s="32"/>
      <c r="H148" s="32"/>
    </row>
    <row r="149" spans="1:8" ht="30" customHeight="1">
      <c r="A149" s="239"/>
      <c r="B149" s="240"/>
      <c r="C149" s="230"/>
      <c r="D149" s="239"/>
      <c r="E149" s="8"/>
      <c r="F149" s="272"/>
      <c r="G149" s="32"/>
      <c r="H149" s="32"/>
    </row>
    <row r="150" spans="1:8" ht="30" customHeight="1">
      <c r="A150" s="239"/>
      <c r="B150" s="240"/>
      <c r="C150" s="230"/>
      <c r="D150" s="239"/>
      <c r="E150" s="8"/>
      <c r="F150" s="272"/>
      <c r="G150" s="32"/>
      <c r="H150" s="32"/>
    </row>
    <row r="151" spans="1:5" ht="30" customHeight="1">
      <c r="A151" s="239"/>
      <c r="B151" s="240"/>
      <c r="C151" s="230"/>
      <c r="D151" s="239"/>
      <c r="E151" s="8"/>
    </row>
    <row r="152" spans="1:5" ht="30" customHeight="1">
      <c r="A152" s="239"/>
      <c r="B152" s="240"/>
      <c r="C152" s="230"/>
      <c r="D152" s="239"/>
      <c r="E152" s="8"/>
    </row>
    <row r="153" spans="1:5" ht="30" customHeight="1">
      <c r="A153" s="239"/>
      <c r="B153" s="240"/>
      <c r="C153" s="230"/>
      <c r="D153" s="239"/>
      <c r="E153" s="8"/>
    </row>
    <row r="154" spans="1:5" ht="30" customHeight="1">
      <c r="A154" s="239"/>
      <c r="B154" s="240"/>
      <c r="C154" s="230"/>
      <c r="D154" s="239"/>
      <c r="E154" s="8"/>
    </row>
    <row r="155" spans="1:4" ht="30" customHeight="1">
      <c r="A155" s="239"/>
      <c r="B155" s="240"/>
      <c r="C155" s="230"/>
      <c r="D155" s="239"/>
    </row>
    <row r="156" spans="1:4" ht="30" customHeight="1">
      <c r="A156" s="239"/>
      <c r="B156" s="240"/>
      <c r="C156" s="230"/>
      <c r="D156" s="239"/>
    </row>
    <row r="157" spans="1:4" ht="30" customHeight="1">
      <c r="A157" s="239"/>
      <c r="B157" s="240"/>
      <c r="C157" s="230"/>
      <c r="D157" s="239"/>
    </row>
    <row r="158" spans="1:4" ht="30" customHeight="1">
      <c r="A158" s="239"/>
      <c r="B158" s="240"/>
      <c r="C158" s="230"/>
      <c r="D158" s="239"/>
    </row>
    <row r="159" spans="1:4" ht="30" customHeight="1">
      <c r="A159" s="239"/>
      <c r="B159" s="240"/>
      <c r="C159" s="230"/>
      <c r="D159" s="239"/>
    </row>
    <row r="160" spans="1:4" ht="30" customHeight="1">
      <c r="A160" s="239"/>
      <c r="B160" s="240"/>
      <c r="C160" s="230"/>
      <c r="D160" s="239"/>
    </row>
    <row r="161" spans="1:4" ht="30" customHeight="1">
      <c r="A161" s="239"/>
      <c r="B161" s="240"/>
      <c r="C161" s="230"/>
      <c r="D161" s="239"/>
    </row>
    <row r="162" spans="1:4" ht="30" customHeight="1">
      <c r="A162" s="239"/>
      <c r="B162" s="240"/>
      <c r="C162" s="230"/>
      <c r="D162" s="239"/>
    </row>
    <row r="163" spans="1:4" ht="30" customHeight="1">
      <c r="A163" s="239"/>
      <c r="B163" s="240"/>
      <c r="C163" s="230"/>
      <c r="D163" s="239"/>
    </row>
    <row r="164" spans="1:4" ht="30" customHeight="1">
      <c r="A164" s="239"/>
      <c r="B164" s="240"/>
      <c r="C164" s="230"/>
      <c r="D164" s="239"/>
    </row>
    <row r="165" spans="1:4" ht="30" customHeight="1">
      <c r="A165" s="239"/>
      <c r="B165" s="240"/>
      <c r="C165" s="230"/>
      <c r="D165" s="239"/>
    </row>
    <row r="166" spans="1:4" ht="30" customHeight="1">
      <c r="A166" s="239"/>
      <c r="B166" s="240"/>
      <c r="C166" s="230"/>
      <c r="D166" s="239"/>
    </row>
    <row r="167" spans="1:4" ht="30" customHeight="1">
      <c r="A167" s="239"/>
      <c r="B167" s="240"/>
      <c r="C167" s="230"/>
      <c r="D167" s="239"/>
    </row>
    <row r="168" spans="1:4" ht="30" customHeight="1">
      <c r="A168" s="239"/>
      <c r="B168" s="240"/>
      <c r="C168" s="230"/>
      <c r="D168" s="239"/>
    </row>
    <row r="169" spans="1:4" ht="30" customHeight="1">
      <c r="A169" s="239"/>
      <c r="B169" s="240"/>
      <c r="C169" s="230"/>
      <c r="D169" s="239"/>
    </row>
    <row r="170" spans="1:4" ht="30" customHeight="1">
      <c r="A170" s="239"/>
      <c r="B170" s="240"/>
      <c r="C170" s="230"/>
      <c r="D170" s="239"/>
    </row>
    <row r="171" spans="1:4" ht="30" customHeight="1">
      <c r="A171" s="239"/>
      <c r="B171" s="240"/>
      <c r="C171" s="230"/>
      <c r="D171" s="239"/>
    </row>
    <row r="172" spans="1:4" ht="30" customHeight="1">
      <c r="A172" s="239"/>
      <c r="B172" s="240"/>
      <c r="C172" s="230"/>
      <c r="D172" s="239"/>
    </row>
    <row r="173" spans="1:4" ht="30" customHeight="1">
      <c r="A173" s="239"/>
      <c r="B173" s="240"/>
      <c r="C173" s="230"/>
      <c r="D173" s="239"/>
    </row>
    <row r="174" spans="1:4" ht="30" customHeight="1">
      <c r="A174" s="239"/>
      <c r="B174" s="240"/>
      <c r="C174" s="230"/>
      <c r="D174" s="239"/>
    </row>
    <row r="175" spans="1:4" ht="30" customHeight="1">
      <c r="A175" s="239"/>
      <c r="B175" s="240"/>
      <c r="C175" s="230"/>
      <c r="D175" s="239"/>
    </row>
    <row r="176" spans="1:4" ht="30" customHeight="1">
      <c r="A176" s="239"/>
      <c r="B176" s="240"/>
      <c r="C176" s="230"/>
      <c r="D176" s="239"/>
    </row>
    <row r="177" spans="1:4" ht="30" customHeight="1">
      <c r="A177" s="239"/>
      <c r="B177" s="240"/>
      <c r="C177" s="230"/>
      <c r="D177" s="239"/>
    </row>
    <row r="178" spans="1:4" ht="30" customHeight="1">
      <c r="A178" s="239"/>
      <c r="B178" s="240"/>
      <c r="C178" s="230"/>
      <c r="D178" s="239"/>
    </row>
    <row r="179" spans="1:4" ht="30" customHeight="1">
      <c r="A179" s="239"/>
      <c r="B179" s="240"/>
      <c r="C179" s="230"/>
      <c r="D179" s="239"/>
    </row>
    <row r="180" spans="1:4" ht="30" customHeight="1">
      <c r="A180" s="239"/>
      <c r="B180" s="240"/>
      <c r="C180" s="230"/>
      <c r="D180" s="239"/>
    </row>
    <row r="181" spans="1:4" ht="30" customHeight="1">
      <c r="A181" s="239"/>
      <c r="B181" s="240"/>
      <c r="C181" s="230"/>
      <c r="D181" s="239"/>
    </row>
    <row r="182" spans="1:4" ht="30" customHeight="1">
      <c r="A182" s="239"/>
      <c r="B182" s="240"/>
      <c r="C182" s="230"/>
      <c r="D182" s="239"/>
    </row>
    <row r="183" spans="1:4" ht="30" customHeight="1">
      <c r="A183" s="239"/>
      <c r="B183" s="240"/>
      <c r="C183" s="230"/>
      <c r="D183" s="239"/>
    </row>
    <row r="184" spans="1:4" ht="30" customHeight="1">
      <c r="A184" s="239"/>
      <c r="B184" s="240"/>
      <c r="C184" s="230"/>
      <c r="D184" s="239"/>
    </row>
    <row r="185" spans="1:4" ht="30" customHeight="1">
      <c r="A185" s="239"/>
      <c r="B185" s="240"/>
      <c r="C185" s="230"/>
      <c r="D185" s="239"/>
    </row>
    <row r="186" spans="1:4" ht="30" customHeight="1">
      <c r="A186" s="239"/>
      <c r="B186" s="240"/>
      <c r="C186" s="230"/>
      <c r="D186" s="239"/>
    </row>
    <row r="187" spans="1:4" ht="30" customHeight="1">
      <c r="A187" s="239"/>
      <c r="B187" s="240"/>
      <c r="C187" s="230"/>
      <c r="D187" s="239"/>
    </row>
    <row r="188" spans="1:4" ht="30" customHeight="1">
      <c r="A188" s="239"/>
      <c r="B188" s="240"/>
      <c r="C188" s="230"/>
      <c r="D188" s="239"/>
    </row>
    <row r="189" spans="1:4" ht="30" customHeight="1">
      <c r="A189" s="239"/>
      <c r="B189" s="240"/>
      <c r="C189" s="230"/>
      <c r="D189" s="239"/>
    </row>
    <row r="190" spans="1:4" ht="30" customHeight="1">
      <c r="A190" s="239"/>
      <c r="B190" s="240"/>
      <c r="C190" s="230"/>
      <c r="D190" s="239"/>
    </row>
    <row r="191" spans="1:4" ht="30" customHeight="1">
      <c r="A191" s="239"/>
      <c r="B191" s="240"/>
      <c r="C191" s="230"/>
      <c r="D191" s="239"/>
    </row>
    <row r="192" spans="1:4" ht="30" customHeight="1">
      <c r="A192" s="239"/>
      <c r="B192" s="240"/>
      <c r="C192" s="230"/>
      <c r="D192" s="239"/>
    </row>
    <row r="193" spans="1:4" ht="30" customHeight="1">
      <c r="A193" s="239"/>
      <c r="B193" s="240"/>
      <c r="C193" s="230"/>
      <c r="D193" s="239"/>
    </row>
    <row r="194" spans="1:4" ht="30" customHeight="1">
      <c r="A194" s="239"/>
      <c r="B194" s="240"/>
      <c r="C194" s="230"/>
      <c r="D194" s="239"/>
    </row>
    <row r="195" spans="1:4" ht="30" customHeight="1">
      <c r="A195" s="239"/>
      <c r="B195" s="240"/>
      <c r="C195" s="230"/>
      <c r="D195" s="239"/>
    </row>
    <row r="196" spans="1:4" ht="30" customHeight="1">
      <c r="A196" s="239"/>
      <c r="B196" s="240"/>
      <c r="C196" s="230"/>
      <c r="D196" s="239"/>
    </row>
    <row r="197" spans="1:4" ht="30" customHeight="1">
      <c r="A197" s="239"/>
      <c r="B197" s="240"/>
      <c r="C197" s="230"/>
      <c r="D197" s="239"/>
    </row>
    <row r="198" spans="1:9" ht="30" customHeight="1">
      <c r="A198" s="239"/>
      <c r="B198" s="240"/>
      <c r="C198" s="230"/>
      <c r="D198" s="239"/>
      <c r="I198" s="10"/>
    </row>
    <row r="199" spans="1:9" ht="30" customHeight="1">
      <c r="A199" s="239"/>
      <c r="B199" s="240"/>
      <c r="C199" s="230"/>
      <c r="D199" s="239"/>
      <c r="I199" s="10"/>
    </row>
    <row r="200" spans="1:9" ht="30" customHeight="1">
      <c r="A200" s="239"/>
      <c r="B200" s="240"/>
      <c r="C200" s="230"/>
      <c r="D200" s="239"/>
      <c r="I200" s="10"/>
    </row>
    <row r="201" spans="1:9" ht="30" customHeight="1">
      <c r="A201" s="239"/>
      <c r="B201" s="240"/>
      <c r="C201" s="230"/>
      <c r="D201" s="239"/>
      <c r="I201" s="10"/>
    </row>
    <row r="202" spans="1:9" ht="30" customHeight="1">
      <c r="A202" s="239"/>
      <c r="B202" s="240"/>
      <c r="C202" s="230"/>
      <c r="D202" s="239"/>
      <c r="I202" s="10"/>
    </row>
    <row r="203" spans="1:9" ht="30" customHeight="1">
      <c r="A203" s="239"/>
      <c r="B203" s="240"/>
      <c r="C203" s="230"/>
      <c r="D203" s="239"/>
      <c r="I203" s="10"/>
    </row>
    <row r="204" spans="1:9" ht="30" customHeight="1">
      <c r="A204" s="239"/>
      <c r="B204" s="240"/>
      <c r="C204" s="230"/>
      <c r="D204" s="239"/>
      <c r="I204" s="10"/>
    </row>
    <row r="205" spans="1:9" ht="30" customHeight="1">
      <c r="A205" s="239"/>
      <c r="B205" s="240"/>
      <c r="C205" s="230"/>
      <c r="D205" s="239"/>
      <c r="I205" s="10"/>
    </row>
    <row r="206" spans="1:9" ht="30" customHeight="1">
      <c r="A206" s="239"/>
      <c r="B206" s="240"/>
      <c r="C206" s="230"/>
      <c r="D206" s="239"/>
      <c r="I206" s="10"/>
    </row>
    <row r="207" spans="1:9" ht="30" customHeight="1">
      <c r="A207" s="239"/>
      <c r="B207" s="240"/>
      <c r="C207" s="230"/>
      <c r="D207" s="239"/>
      <c r="I207" s="10"/>
    </row>
    <row r="208" spans="1:9" ht="30" customHeight="1">
      <c r="A208" s="239"/>
      <c r="B208" s="240"/>
      <c r="C208" s="230"/>
      <c r="D208" s="239"/>
      <c r="I208" s="10"/>
    </row>
    <row r="209" spans="1:9" ht="30" customHeight="1">
      <c r="A209" s="239"/>
      <c r="B209" s="240"/>
      <c r="C209" s="230"/>
      <c r="D209" s="239"/>
      <c r="I209" s="10"/>
    </row>
    <row r="210" spans="1:9" ht="30" customHeight="1">
      <c r="A210" s="239"/>
      <c r="B210" s="240"/>
      <c r="C210" s="230"/>
      <c r="D210" s="239"/>
      <c r="I210" s="10"/>
    </row>
    <row r="211" spans="1:9" ht="30" customHeight="1">
      <c r="A211" s="239"/>
      <c r="B211" s="240"/>
      <c r="C211" s="230"/>
      <c r="D211" s="239"/>
      <c r="I211" s="10"/>
    </row>
    <row r="212" spans="1:9" ht="30" customHeight="1">
      <c r="A212" s="239"/>
      <c r="B212" s="240"/>
      <c r="C212" s="230"/>
      <c r="D212" s="239"/>
      <c r="I212" s="10"/>
    </row>
    <row r="213" spans="1:9" ht="30" customHeight="1">
      <c r="A213" s="239"/>
      <c r="B213" s="240"/>
      <c r="C213" s="230"/>
      <c r="D213" s="239"/>
      <c r="I213" s="10"/>
    </row>
    <row r="214" spans="1:9" ht="30" customHeight="1">
      <c r="A214" s="239"/>
      <c r="B214" s="240"/>
      <c r="C214" s="230"/>
      <c r="D214" s="239"/>
      <c r="I214" s="10"/>
    </row>
    <row r="215" spans="1:9" ht="30" customHeight="1">
      <c r="A215" s="239"/>
      <c r="B215" s="240"/>
      <c r="C215" s="230"/>
      <c r="D215" s="239"/>
      <c r="I215" s="10"/>
    </row>
    <row r="216" spans="1:9" ht="30" customHeight="1">
      <c r="A216" s="239"/>
      <c r="B216" s="240"/>
      <c r="C216" s="230"/>
      <c r="D216" s="239"/>
      <c r="I216" s="10"/>
    </row>
    <row r="217" spans="1:9" ht="30" customHeight="1">
      <c r="A217" s="239"/>
      <c r="B217" s="240"/>
      <c r="C217" s="230"/>
      <c r="D217" s="239"/>
      <c r="I217" s="10"/>
    </row>
    <row r="218" spans="1:9" ht="30" customHeight="1">
      <c r="A218" s="239"/>
      <c r="B218" s="240"/>
      <c r="C218" s="230"/>
      <c r="D218" s="239"/>
      <c r="I218" s="10"/>
    </row>
    <row r="219" spans="1:9" ht="30" customHeight="1">
      <c r="A219" s="239"/>
      <c r="B219" s="240"/>
      <c r="C219" s="230"/>
      <c r="D219" s="239"/>
      <c r="I219" s="10"/>
    </row>
    <row r="220" spans="1:9" ht="30" customHeight="1">
      <c r="A220" s="239"/>
      <c r="B220" s="240"/>
      <c r="C220" s="230"/>
      <c r="D220" s="239"/>
      <c r="I220" s="10"/>
    </row>
    <row r="221" spans="1:9" ht="30" customHeight="1">
      <c r="A221" s="239"/>
      <c r="B221" s="240"/>
      <c r="C221" s="230"/>
      <c r="D221" s="239"/>
      <c r="I221" s="10"/>
    </row>
    <row r="222" spans="1:9" ht="30" customHeight="1">
      <c r="A222" s="239"/>
      <c r="B222" s="240"/>
      <c r="C222" s="230"/>
      <c r="D222" s="239"/>
      <c r="I222" s="10"/>
    </row>
    <row r="223" spans="1:9" ht="30" customHeight="1">
      <c r="A223" s="239"/>
      <c r="B223" s="240"/>
      <c r="C223" s="230"/>
      <c r="D223" s="239"/>
      <c r="I223" s="10"/>
    </row>
    <row r="224" spans="1:9" ht="30" customHeight="1">
      <c r="A224" s="239"/>
      <c r="B224" s="240"/>
      <c r="C224" s="230"/>
      <c r="D224" s="239"/>
      <c r="I224" s="10"/>
    </row>
    <row r="225" spans="1:9" ht="30" customHeight="1">
      <c r="A225" s="239"/>
      <c r="B225" s="240"/>
      <c r="C225" s="230"/>
      <c r="D225" s="239"/>
      <c r="I225" s="10"/>
    </row>
    <row r="226" spans="1:9" ht="30" customHeight="1">
      <c r="A226" s="239"/>
      <c r="B226" s="240"/>
      <c r="C226" s="230"/>
      <c r="D226" s="239"/>
      <c r="I226" s="10"/>
    </row>
    <row r="227" spans="1:9" ht="30" customHeight="1">
      <c r="A227" s="239"/>
      <c r="B227" s="240"/>
      <c r="C227" s="230"/>
      <c r="D227" s="239"/>
      <c r="I227" s="10"/>
    </row>
    <row r="228" spans="1:9" ht="30" customHeight="1">
      <c r="A228" s="239"/>
      <c r="B228" s="240"/>
      <c r="C228" s="230"/>
      <c r="D228" s="239"/>
      <c r="I228" s="10"/>
    </row>
    <row r="229" spans="1:9" ht="30" customHeight="1">
      <c r="A229" s="239"/>
      <c r="B229" s="240"/>
      <c r="C229" s="230"/>
      <c r="D229" s="239"/>
      <c r="I229" s="10"/>
    </row>
    <row r="230" spans="1:9" ht="30" customHeight="1">
      <c r="A230" s="239"/>
      <c r="B230" s="240"/>
      <c r="C230" s="230"/>
      <c r="D230" s="239"/>
      <c r="I230" s="10"/>
    </row>
    <row r="231" spans="1:9" ht="30" customHeight="1">
      <c r="A231" s="239"/>
      <c r="B231" s="240"/>
      <c r="C231" s="230"/>
      <c r="D231" s="239"/>
      <c r="I231" s="10"/>
    </row>
    <row r="232" spans="1:9" ht="30" customHeight="1">
      <c r="A232" s="239"/>
      <c r="B232" s="240"/>
      <c r="C232" s="230"/>
      <c r="D232" s="239"/>
      <c r="I232" s="10"/>
    </row>
    <row r="233" spans="1:9" ht="30" customHeight="1">
      <c r="A233" s="239"/>
      <c r="B233" s="240"/>
      <c r="C233" s="230"/>
      <c r="D233" s="239"/>
      <c r="I233" s="10"/>
    </row>
    <row r="234" spans="1:9" ht="30" customHeight="1">
      <c r="A234" s="239"/>
      <c r="B234" s="240"/>
      <c r="C234" s="230"/>
      <c r="D234" s="239"/>
      <c r="I234" s="10"/>
    </row>
    <row r="235" spans="1:9" ht="30" customHeight="1">
      <c r="A235" s="239"/>
      <c r="B235" s="240"/>
      <c r="C235" s="230"/>
      <c r="D235" s="239"/>
      <c r="I235" s="10"/>
    </row>
    <row r="236" spans="1:9" ht="30" customHeight="1">
      <c r="A236" s="239"/>
      <c r="B236" s="240"/>
      <c r="C236" s="230"/>
      <c r="D236" s="239"/>
      <c r="I236" s="10"/>
    </row>
    <row r="237" spans="1:9" ht="30" customHeight="1">
      <c r="A237" s="239"/>
      <c r="B237" s="240"/>
      <c r="C237" s="230"/>
      <c r="D237" s="239"/>
      <c r="I237" s="10"/>
    </row>
    <row r="238" spans="1:9" ht="30" customHeight="1">
      <c r="A238" s="239"/>
      <c r="B238" s="240"/>
      <c r="C238" s="230"/>
      <c r="D238" s="239"/>
      <c r="I238" s="10"/>
    </row>
    <row r="239" spans="1:9" ht="30" customHeight="1">
      <c r="A239" s="239"/>
      <c r="B239" s="240"/>
      <c r="C239" s="230"/>
      <c r="D239" s="239"/>
      <c r="I239" s="10"/>
    </row>
    <row r="240" spans="1:9" ht="30" customHeight="1">
      <c r="A240" s="239"/>
      <c r="B240" s="240"/>
      <c r="C240" s="230"/>
      <c r="D240" s="239"/>
      <c r="I240" s="10"/>
    </row>
    <row r="241" spans="1:9" ht="30" customHeight="1">
      <c r="A241" s="239"/>
      <c r="B241" s="240"/>
      <c r="C241" s="230"/>
      <c r="D241" s="239"/>
      <c r="I241" s="10"/>
    </row>
    <row r="242" spans="1:9" ht="30" customHeight="1">
      <c r="A242" s="239"/>
      <c r="B242" s="240"/>
      <c r="C242" s="230"/>
      <c r="D242" s="239"/>
      <c r="I242" s="10"/>
    </row>
    <row r="243" spans="1:9" ht="30" customHeight="1">
      <c r="A243" s="239"/>
      <c r="B243" s="240"/>
      <c r="C243" s="230"/>
      <c r="D243" s="239"/>
      <c r="I243" s="10"/>
    </row>
    <row r="244" spans="1:9" ht="30" customHeight="1">
      <c r="A244" s="239"/>
      <c r="B244" s="240"/>
      <c r="C244" s="230"/>
      <c r="D244" s="239"/>
      <c r="I244" s="10"/>
    </row>
    <row r="245" spans="1:9" ht="30" customHeight="1">
      <c r="A245" s="239"/>
      <c r="B245" s="240"/>
      <c r="C245" s="230"/>
      <c r="D245" s="239"/>
      <c r="I245" s="10"/>
    </row>
    <row r="246" spans="1:9" ht="30" customHeight="1">
      <c r="A246" s="239"/>
      <c r="B246" s="240"/>
      <c r="C246" s="230"/>
      <c r="D246" s="239"/>
      <c r="I246" s="10"/>
    </row>
    <row r="247" spans="1:9" ht="30" customHeight="1">
      <c r="A247" s="239"/>
      <c r="B247" s="240"/>
      <c r="C247" s="230"/>
      <c r="D247" s="239"/>
      <c r="I247" s="10"/>
    </row>
    <row r="248" spans="1:9" ht="30" customHeight="1">
      <c r="A248" s="239"/>
      <c r="B248" s="240"/>
      <c r="C248" s="230"/>
      <c r="D248" s="239"/>
      <c r="I248" s="10"/>
    </row>
    <row r="249" spans="1:9" ht="30" customHeight="1">
      <c r="A249" s="239"/>
      <c r="B249" s="240"/>
      <c r="C249" s="230"/>
      <c r="D249" s="239"/>
      <c r="I249" s="10"/>
    </row>
    <row r="250" spans="1:9" ht="30" customHeight="1">
      <c r="A250" s="239"/>
      <c r="B250" s="240"/>
      <c r="C250" s="230"/>
      <c r="D250" s="239"/>
      <c r="I250" s="10"/>
    </row>
    <row r="251" spans="1:9" ht="30" customHeight="1">
      <c r="A251" s="239"/>
      <c r="B251" s="240"/>
      <c r="C251" s="230"/>
      <c r="D251" s="239"/>
      <c r="I251" s="10"/>
    </row>
    <row r="252" spans="1:9" ht="30" customHeight="1">
      <c r="A252" s="239"/>
      <c r="B252" s="240"/>
      <c r="C252" s="230"/>
      <c r="D252" s="239"/>
      <c r="I252" s="10"/>
    </row>
    <row r="253" spans="1:9" ht="30" customHeight="1">
      <c r="A253" s="239"/>
      <c r="B253" s="240"/>
      <c r="C253" s="230"/>
      <c r="D253" s="239"/>
      <c r="I253" s="10"/>
    </row>
    <row r="254" spans="1:9" ht="30" customHeight="1">
      <c r="A254" s="239"/>
      <c r="B254" s="240"/>
      <c r="C254" s="230"/>
      <c r="D254" s="239"/>
      <c r="I254" s="10"/>
    </row>
    <row r="255" spans="1:9" ht="30" customHeight="1">
      <c r="A255" s="239"/>
      <c r="B255" s="240"/>
      <c r="C255" s="230"/>
      <c r="D255" s="239"/>
      <c r="I255" s="10"/>
    </row>
    <row r="256" spans="1:9" ht="30" customHeight="1">
      <c r="A256" s="239"/>
      <c r="B256" s="240"/>
      <c r="C256" s="230"/>
      <c r="D256" s="239"/>
      <c r="I256" s="10"/>
    </row>
    <row r="257" spans="1:9" ht="30" customHeight="1">
      <c r="A257" s="239"/>
      <c r="B257" s="240"/>
      <c r="C257" s="230"/>
      <c r="D257" s="239"/>
      <c r="I257" s="10"/>
    </row>
    <row r="258" spans="1:9" ht="30" customHeight="1">
      <c r="A258" s="239"/>
      <c r="B258" s="240"/>
      <c r="C258" s="230"/>
      <c r="D258" s="239"/>
      <c r="I258" s="10"/>
    </row>
    <row r="259" spans="1:9" ht="30" customHeight="1">
      <c r="A259" s="239"/>
      <c r="B259" s="240"/>
      <c r="C259" s="230"/>
      <c r="D259" s="239"/>
      <c r="I259" s="10"/>
    </row>
    <row r="260" spans="1:9" ht="30" customHeight="1">
      <c r="A260" s="239"/>
      <c r="B260" s="240"/>
      <c r="C260" s="230"/>
      <c r="D260" s="239"/>
      <c r="I260" s="10"/>
    </row>
    <row r="261" spans="1:9" ht="30" customHeight="1">
      <c r="A261" s="239"/>
      <c r="B261" s="240"/>
      <c r="C261" s="230"/>
      <c r="D261" s="239"/>
      <c r="I261" s="10"/>
    </row>
    <row r="262" spans="1:9" ht="30" customHeight="1">
      <c r="A262" s="239"/>
      <c r="B262" s="240"/>
      <c r="C262" s="230"/>
      <c r="D262" s="239"/>
      <c r="I262" s="10"/>
    </row>
    <row r="263" spans="1:9" ht="30" customHeight="1">
      <c r="A263" s="239"/>
      <c r="B263" s="240"/>
      <c r="C263" s="230"/>
      <c r="D263" s="239"/>
      <c r="I263" s="10"/>
    </row>
    <row r="264" spans="1:9" ht="30" customHeight="1">
      <c r="A264" s="239"/>
      <c r="B264" s="240"/>
      <c r="C264" s="230"/>
      <c r="D264" s="239"/>
      <c r="I264" s="10"/>
    </row>
    <row r="265" spans="1:9" ht="30" customHeight="1">
      <c r="A265" s="239"/>
      <c r="B265" s="240"/>
      <c r="C265" s="230"/>
      <c r="D265" s="239"/>
      <c r="I265" s="10"/>
    </row>
    <row r="266" spans="1:9" ht="30" customHeight="1">
      <c r="A266" s="239"/>
      <c r="B266" s="240"/>
      <c r="C266" s="230"/>
      <c r="D266" s="239"/>
      <c r="I266" s="10"/>
    </row>
    <row r="267" spans="1:9" ht="30" customHeight="1">
      <c r="A267" s="239"/>
      <c r="B267" s="240"/>
      <c r="C267" s="230"/>
      <c r="D267" s="239"/>
      <c r="I267" s="10"/>
    </row>
    <row r="268" spans="1:9" ht="30" customHeight="1">
      <c r="A268" s="239"/>
      <c r="B268" s="240"/>
      <c r="C268" s="230"/>
      <c r="D268" s="239"/>
      <c r="I268" s="10"/>
    </row>
    <row r="269" spans="1:9" ht="30" customHeight="1">
      <c r="A269" s="239"/>
      <c r="B269" s="240"/>
      <c r="C269" s="230"/>
      <c r="D269" s="239"/>
      <c r="I269" s="10"/>
    </row>
    <row r="270" spans="1:9" ht="30" customHeight="1">
      <c r="A270" s="239"/>
      <c r="B270" s="240"/>
      <c r="C270" s="230"/>
      <c r="D270" s="239"/>
      <c r="I270" s="10"/>
    </row>
    <row r="271" spans="1:9" ht="30" customHeight="1">
      <c r="A271" s="239"/>
      <c r="B271" s="240"/>
      <c r="C271" s="230"/>
      <c r="D271" s="239"/>
      <c r="I271" s="10"/>
    </row>
    <row r="272" spans="1:9" ht="30" customHeight="1">
      <c r="A272" s="239"/>
      <c r="B272" s="240"/>
      <c r="C272" s="230"/>
      <c r="D272" s="239"/>
      <c r="I272" s="10"/>
    </row>
    <row r="273" spans="1:9" ht="30" customHeight="1">
      <c r="A273" s="239"/>
      <c r="B273" s="240"/>
      <c r="C273" s="230"/>
      <c r="D273" s="239"/>
      <c r="I273" s="10"/>
    </row>
    <row r="274" spans="1:9" ht="30" customHeight="1">
      <c r="A274" s="239"/>
      <c r="B274" s="240"/>
      <c r="C274" s="230"/>
      <c r="D274" s="239"/>
      <c r="I274" s="10"/>
    </row>
    <row r="275" spans="1:9" ht="30" customHeight="1">
      <c r="A275" s="239"/>
      <c r="B275" s="240"/>
      <c r="C275" s="230"/>
      <c r="D275" s="239"/>
      <c r="I275" s="10"/>
    </row>
    <row r="276" spans="1:9" ht="30" customHeight="1">
      <c r="A276" s="239"/>
      <c r="B276" s="240"/>
      <c r="C276" s="230"/>
      <c r="D276" s="239"/>
      <c r="I276" s="10"/>
    </row>
    <row r="277" spans="1:9" ht="30" customHeight="1">
      <c r="A277" s="239"/>
      <c r="B277" s="240"/>
      <c r="C277" s="230"/>
      <c r="D277" s="239"/>
      <c r="I277" s="10"/>
    </row>
    <row r="278" spans="1:9" ht="30" customHeight="1">
      <c r="A278" s="239"/>
      <c r="B278" s="240"/>
      <c r="C278" s="230"/>
      <c r="D278" s="239"/>
      <c r="I278" s="10"/>
    </row>
    <row r="279" spans="1:9" ht="30" customHeight="1">
      <c r="A279" s="239"/>
      <c r="B279" s="240"/>
      <c r="C279" s="230"/>
      <c r="D279" s="239"/>
      <c r="I279" s="10"/>
    </row>
    <row r="280" spans="1:9" ht="30" customHeight="1">
      <c r="A280" s="239"/>
      <c r="B280" s="240"/>
      <c r="C280" s="230"/>
      <c r="D280" s="239"/>
      <c r="I280" s="10"/>
    </row>
    <row r="281" spans="1:9" ht="30" customHeight="1">
      <c r="A281" s="239"/>
      <c r="B281" s="240"/>
      <c r="C281" s="230"/>
      <c r="D281" s="239"/>
      <c r="I281" s="10"/>
    </row>
    <row r="282" spans="1:4" ht="30" customHeight="1">
      <c r="A282" s="239"/>
      <c r="B282" s="240"/>
      <c r="C282" s="230"/>
      <c r="D282" s="239"/>
    </row>
    <row r="283" spans="1:4" ht="30" customHeight="1">
      <c r="A283" s="239"/>
      <c r="B283" s="240"/>
      <c r="C283" s="230"/>
      <c r="D283" s="239"/>
    </row>
    <row r="284" spans="1:4" ht="30" customHeight="1">
      <c r="A284" s="239"/>
      <c r="B284" s="240"/>
      <c r="C284" s="230"/>
      <c r="D284" s="239"/>
    </row>
    <row r="285" spans="1:4" ht="30" customHeight="1">
      <c r="A285" s="239"/>
      <c r="B285" s="240"/>
      <c r="C285" s="230"/>
      <c r="D285" s="239"/>
    </row>
    <row r="286" spans="1:4" ht="30" customHeight="1">
      <c r="A286" s="239"/>
      <c r="B286" s="240"/>
      <c r="C286" s="230"/>
      <c r="D286" s="239"/>
    </row>
    <row r="287" spans="1:4" ht="30" customHeight="1">
      <c r="A287" s="239"/>
      <c r="B287" s="240"/>
      <c r="C287" s="230"/>
      <c r="D287" s="239"/>
    </row>
    <row r="288" spans="1:4" ht="30" customHeight="1">
      <c r="A288" s="239"/>
      <c r="B288" s="240"/>
      <c r="C288" s="230"/>
      <c r="D288" s="239"/>
    </row>
    <row r="289" spans="1:4" ht="30" customHeight="1">
      <c r="A289" s="239"/>
      <c r="B289" s="240"/>
      <c r="C289" s="230"/>
      <c r="D289" s="239"/>
    </row>
    <row r="290" spans="1:4" ht="30" customHeight="1">
      <c r="A290" s="239"/>
      <c r="B290" s="240"/>
      <c r="C290" s="230"/>
      <c r="D290" s="239"/>
    </row>
    <row r="291" spans="1:4" ht="30" customHeight="1">
      <c r="A291" s="239"/>
      <c r="B291" s="240"/>
      <c r="C291" s="230"/>
      <c r="D291" s="239"/>
    </row>
    <row r="292" spans="1:4" ht="30" customHeight="1">
      <c r="A292" s="239"/>
      <c r="B292" s="240"/>
      <c r="C292" s="230"/>
      <c r="D292" s="239"/>
    </row>
    <row r="293" spans="1:4" ht="30" customHeight="1">
      <c r="A293" s="239"/>
      <c r="B293" s="240"/>
      <c r="C293" s="230"/>
      <c r="D293" s="239"/>
    </row>
    <row r="294" spans="1:4" ht="30" customHeight="1">
      <c r="A294" s="239"/>
      <c r="B294" s="240"/>
      <c r="C294" s="230"/>
      <c r="D294" s="239"/>
    </row>
    <row r="295" spans="1:4" ht="30" customHeight="1">
      <c r="A295" s="239"/>
      <c r="B295" s="240"/>
      <c r="C295" s="230"/>
      <c r="D295" s="239"/>
    </row>
    <row r="296" spans="1:4" ht="30" customHeight="1">
      <c r="A296" s="239"/>
      <c r="B296" s="240"/>
      <c r="C296" s="230"/>
      <c r="D296" s="239"/>
    </row>
    <row r="297" spans="1:4" ht="30" customHeight="1">
      <c r="A297" s="239"/>
      <c r="B297" s="240"/>
      <c r="C297" s="230"/>
      <c r="D297" s="239"/>
    </row>
    <row r="298" spans="1:4" ht="30" customHeight="1">
      <c r="A298" s="239"/>
      <c r="B298" s="240"/>
      <c r="C298" s="230"/>
      <c r="D298" s="239"/>
    </row>
    <row r="299" spans="1:4" ht="30" customHeight="1">
      <c r="A299" s="239"/>
      <c r="B299" s="240"/>
      <c r="C299" s="230"/>
      <c r="D299" s="239"/>
    </row>
    <row r="300" spans="1:4" ht="30" customHeight="1">
      <c r="A300" s="239"/>
      <c r="B300" s="240"/>
      <c r="C300" s="230"/>
      <c r="D300" s="239"/>
    </row>
    <row r="301" spans="1:4" ht="30" customHeight="1">
      <c r="A301" s="239"/>
      <c r="B301" s="240"/>
      <c r="C301" s="230"/>
      <c r="D301" s="239"/>
    </row>
    <row r="302" spans="1:4" ht="30" customHeight="1">
      <c r="A302" s="239"/>
      <c r="B302" s="240"/>
      <c r="C302" s="230"/>
      <c r="D302" s="239"/>
    </row>
    <row r="303" spans="1:4" ht="30" customHeight="1">
      <c r="A303" s="239"/>
      <c r="B303" s="240"/>
      <c r="C303" s="230"/>
      <c r="D303" s="239"/>
    </row>
    <row r="304" spans="1:4" ht="30" customHeight="1">
      <c r="A304" s="239"/>
      <c r="B304" s="240"/>
      <c r="C304" s="230"/>
      <c r="D304" s="239"/>
    </row>
    <row r="305" spans="1:4" ht="30" customHeight="1">
      <c r="A305" s="239"/>
      <c r="B305" s="240"/>
      <c r="C305" s="230"/>
      <c r="D305" s="239"/>
    </row>
    <row r="306" spans="1:4" ht="30" customHeight="1">
      <c r="A306" s="239"/>
      <c r="B306" s="240"/>
      <c r="C306" s="230"/>
      <c r="D306" s="239"/>
    </row>
    <row r="307" spans="1:4" ht="30" customHeight="1">
      <c r="A307" s="239"/>
      <c r="B307" s="240"/>
      <c r="C307" s="230"/>
      <c r="D307" s="239"/>
    </row>
    <row r="308" spans="1:4" ht="30" customHeight="1">
      <c r="A308" s="239"/>
      <c r="B308" s="240"/>
      <c r="C308" s="230"/>
      <c r="D308" s="239"/>
    </row>
    <row r="309" spans="1:4" ht="30" customHeight="1">
      <c r="A309" s="239"/>
      <c r="B309" s="240"/>
      <c r="C309" s="230"/>
      <c r="D309" s="239"/>
    </row>
    <row r="310" spans="1:4" ht="30" customHeight="1">
      <c r="A310" s="239"/>
      <c r="B310" s="240"/>
      <c r="C310" s="230"/>
      <c r="D310" s="239"/>
    </row>
    <row r="311" spans="1:4" ht="30" customHeight="1">
      <c r="A311" s="239"/>
      <c r="B311" s="240"/>
      <c r="C311" s="230"/>
      <c r="D311" s="239"/>
    </row>
    <row r="312" spans="1:4" ht="30" customHeight="1">
      <c r="A312" s="239"/>
      <c r="B312" s="240"/>
      <c r="C312" s="230"/>
      <c r="D312" s="239"/>
    </row>
    <row r="313" spans="1:4" ht="30" customHeight="1">
      <c r="A313" s="239"/>
      <c r="B313" s="240"/>
      <c r="C313" s="230"/>
      <c r="D313" s="239"/>
    </row>
    <row r="314" spans="1:4" ht="30" customHeight="1">
      <c r="A314" s="239"/>
      <c r="B314" s="240"/>
      <c r="C314" s="230"/>
      <c r="D314" s="239"/>
    </row>
    <row r="315" spans="1:4" ht="30" customHeight="1">
      <c r="A315" s="239"/>
      <c r="B315" s="240"/>
      <c r="C315" s="230"/>
      <c r="D315" s="239"/>
    </row>
    <row r="316" spans="1:4" ht="30" customHeight="1">
      <c r="A316" s="239"/>
      <c r="B316" s="240"/>
      <c r="C316" s="230"/>
      <c r="D316" s="239"/>
    </row>
    <row r="317" spans="1:4" ht="30" customHeight="1">
      <c r="A317" s="239"/>
      <c r="B317" s="240"/>
      <c r="C317" s="230"/>
      <c r="D317" s="239"/>
    </row>
    <row r="318" spans="1:4" ht="30" customHeight="1">
      <c r="A318" s="239"/>
      <c r="B318" s="240"/>
      <c r="C318" s="230"/>
      <c r="D318" s="239"/>
    </row>
    <row r="319" spans="1:4" ht="30" customHeight="1">
      <c r="A319" s="239"/>
      <c r="B319" s="240"/>
      <c r="C319" s="230"/>
      <c r="D319" s="239"/>
    </row>
    <row r="320" spans="1:4" ht="30" customHeight="1">
      <c r="A320" s="239"/>
      <c r="B320" s="240"/>
      <c r="C320" s="230"/>
      <c r="D320" s="239"/>
    </row>
    <row r="321" spans="1:4" ht="30" customHeight="1">
      <c r="A321" s="239"/>
      <c r="B321" s="240"/>
      <c r="C321" s="230"/>
      <c r="D321" s="239"/>
    </row>
    <row r="322" spans="1:4" ht="30" customHeight="1">
      <c r="A322" s="239"/>
      <c r="B322" s="240"/>
      <c r="C322" s="230"/>
      <c r="D322" s="239"/>
    </row>
    <row r="323" spans="1:4" ht="30" customHeight="1">
      <c r="A323" s="239"/>
      <c r="B323" s="240"/>
      <c r="C323" s="230"/>
      <c r="D323" s="239"/>
    </row>
    <row r="324" spans="1:4" ht="30" customHeight="1">
      <c r="A324" s="239"/>
      <c r="B324" s="240"/>
      <c r="C324" s="230"/>
      <c r="D324" s="239"/>
    </row>
    <row r="325" spans="1:4" ht="30" customHeight="1">
      <c r="A325" s="239"/>
      <c r="B325" s="240"/>
      <c r="C325" s="230"/>
      <c r="D325" s="239"/>
    </row>
    <row r="326" spans="1:4" ht="30" customHeight="1">
      <c r="A326" s="239"/>
      <c r="B326" s="240"/>
      <c r="C326" s="230"/>
      <c r="D326" s="239"/>
    </row>
    <row r="327" spans="1:4" ht="30" customHeight="1">
      <c r="A327" s="239"/>
      <c r="B327" s="240"/>
      <c r="C327" s="230"/>
      <c r="D327" s="239"/>
    </row>
    <row r="328" spans="1:4" ht="30" customHeight="1">
      <c r="A328" s="239"/>
      <c r="B328" s="240"/>
      <c r="C328" s="230"/>
      <c r="D328" s="239"/>
    </row>
    <row r="329" spans="1:4" ht="30" customHeight="1">
      <c r="A329" s="239"/>
      <c r="B329" s="240"/>
      <c r="C329" s="230"/>
      <c r="D329" s="239"/>
    </row>
    <row r="330" spans="1:4" ht="30" customHeight="1">
      <c r="A330" s="239"/>
      <c r="B330" s="240"/>
      <c r="C330" s="230"/>
      <c r="D330" s="239"/>
    </row>
    <row r="331" spans="1:4" ht="30" customHeight="1">
      <c r="A331" s="239"/>
      <c r="B331" s="240"/>
      <c r="C331" s="230"/>
      <c r="D331" s="239"/>
    </row>
    <row r="332" spans="1:4" ht="30" customHeight="1">
      <c r="A332" s="239"/>
      <c r="B332" s="240"/>
      <c r="C332" s="230"/>
      <c r="D332" s="239"/>
    </row>
    <row r="333" spans="1:4" ht="30" customHeight="1">
      <c r="A333" s="239"/>
      <c r="B333" s="240"/>
      <c r="C333" s="230"/>
      <c r="D333" s="239"/>
    </row>
    <row r="334" spans="1:4" ht="30" customHeight="1">
      <c r="A334" s="239"/>
      <c r="B334" s="240"/>
      <c r="C334" s="230"/>
      <c r="D334" s="239"/>
    </row>
    <row r="335" spans="1:4" ht="30" customHeight="1">
      <c r="A335" s="239"/>
      <c r="B335" s="240"/>
      <c r="C335" s="230"/>
      <c r="D335" s="239"/>
    </row>
    <row r="336" spans="1:4" ht="30" customHeight="1">
      <c r="A336" s="239"/>
      <c r="B336" s="240"/>
      <c r="C336" s="230"/>
      <c r="D336" s="239"/>
    </row>
    <row r="337" spans="1:4" ht="30" customHeight="1">
      <c r="A337" s="239"/>
      <c r="B337" s="240"/>
      <c r="C337" s="230"/>
      <c r="D337" s="239"/>
    </row>
    <row r="338" spans="1:4" ht="30" customHeight="1">
      <c r="A338" s="239"/>
      <c r="B338" s="240"/>
      <c r="C338" s="230"/>
      <c r="D338" s="239"/>
    </row>
    <row r="339" spans="1:4" ht="30" customHeight="1">
      <c r="A339" s="239"/>
      <c r="B339" s="240"/>
      <c r="C339" s="230"/>
      <c r="D339" s="239"/>
    </row>
    <row r="340" spans="1:4" ht="30" customHeight="1">
      <c r="A340" s="239"/>
      <c r="B340" s="240"/>
      <c r="C340" s="230"/>
      <c r="D340" s="239"/>
    </row>
    <row r="341" spans="1:4" ht="30" customHeight="1">
      <c r="A341" s="239"/>
      <c r="B341" s="240"/>
      <c r="C341" s="230"/>
      <c r="D341" s="239"/>
    </row>
    <row r="342" spans="1:4" ht="30" customHeight="1">
      <c r="A342" s="239"/>
      <c r="B342" s="240"/>
      <c r="C342" s="230"/>
      <c r="D342" s="239"/>
    </row>
    <row r="343" spans="1:4" ht="30" customHeight="1">
      <c r="A343" s="239"/>
      <c r="B343" s="240"/>
      <c r="C343" s="230"/>
      <c r="D343" s="239"/>
    </row>
    <row r="344" spans="1:4" ht="30" customHeight="1">
      <c r="A344" s="239"/>
      <c r="B344" s="240"/>
      <c r="C344" s="230"/>
      <c r="D344" s="239"/>
    </row>
    <row r="345" spans="1:4" ht="30" customHeight="1">
      <c r="A345" s="239"/>
      <c r="B345" s="240"/>
      <c r="C345" s="230"/>
      <c r="D345" s="239"/>
    </row>
    <row r="346" spans="1:4" ht="30" customHeight="1">
      <c r="A346" s="239"/>
      <c r="B346" s="240"/>
      <c r="C346" s="230"/>
      <c r="D346" s="239"/>
    </row>
    <row r="347" spans="1:4" ht="30" customHeight="1">
      <c r="A347" s="239"/>
      <c r="B347" s="240"/>
      <c r="C347" s="230"/>
      <c r="D347" s="239"/>
    </row>
    <row r="348" spans="1:4" ht="30" customHeight="1">
      <c r="A348" s="239"/>
      <c r="B348" s="240"/>
      <c r="C348" s="230"/>
      <c r="D348" s="239"/>
    </row>
    <row r="349" spans="1:4" ht="30" customHeight="1">
      <c r="A349" s="239"/>
      <c r="B349" s="240"/>
      <c r="C349" s="230"/>
      <c r="D349" s="239"/>
    </row>
    <row r="350" spans="1:4" ht="30" customHeight="1">
      <c r="A350" s="239"/>
      <c r="B350" s="240"/>
      <c r="C350" s="230"/>
      <c r="D350" s="239"/>
    </row>
    <row r="351" spans="1:4" ht="30" customHeight="1">
      <c r="A351" s="239"/>
      <c r="B351" s="240"/>
      <c r="C351" s="230"/>
      <c r="D351" s="239"/>
    </row>
    <row r="352" spans="1:4" ht="30" customHeight="1">
      <c r="A352" s="239"/>
      <c r="B352" s="240"/>
      <c r="C352" s="230"/>
      <c r="D352" s="239"/>
    </row>
    <row r="353" spans="1:4" ht="30" customHeight="1">
      <c r="A353" s="239"/>
      <c r="B353" s="240"/>
      <c r="C353" s="230"/>
      <c r="D353" s="239"/>
    </row>
    <row r="354" spans="1:4" ht="30" customHeight="1">
      <c r="A354" s="239"/>
      <c r="B354" s="240"/>
      <c r="C354" s="230"/>
      <c r="D354" s="239"/>
    </row>
    <row r="355" spans="1:4" ht="30" customHeight="1">
      <c r="A355" s="239"/>
      <c r="B355" s="240"/>
      <c r="C355" s="230"/>
      <c r="D355" s="239"/>
    </row>
    <row r="356" spans="1:4" ht="30" customHeight="1">
      <c r="A356" s="239"/>
      <c r="B356" s="240"/>
      <c r="C356" s="230"/>
      <c r="D356" s="239"/>
    </row>
    <row r="357" spans="1:4" ht="30" customHeight="1">
      <c r="A357" s="239"/>
      <c r="B357" s="240"/>
      <c r="C357" s="230"/>
      <c r="D357" s="239"/>
    </row>
    <row r="358" spans="1:4" ht="30" customHeight="1">
      <c r="A358" s="239"/>
      <c r="B358" s="240"/>
      <c r="C358" s="230"/>
      <c r="D358" s="239"/>
    </row>
    <row r="359" spans="1:4" ht="30" customHeight="1">
      <c r="A359" s="239"/>
      <c r="B359" s="240"/>
      <c r="C359" s="230"/>
      <c r="D359" s="239"/>
    </row>
    <row r="360" spans="1:4" ht="30" customHeight="1">
      <c r="A360" s="239"/>
      <c r="B360" s="240"/>
      <c r="C360" s="230"/>
      <c r="D360" s="239"/>
    </row>
    <row r="361" spans="1:4" ht="30" customHeight="1">
      <c r="A361" s="239"/>
      <c r="B361" s="240"/>
      <c r="C361" s="230"/>
      <c r="D361" s="239"/>
    </row>
    <row r="362" spans="1:4" ht="30" customHeight="1">
      <c r="A362" s="239"/>
      <c r="B362" s="240"/>
      <c r="C362" s="230"/>
      <c r="D362" s="239"/>
    </row>
    <row r="363" spans="1:4" ht="30" customHeight="1">
      <c r="A363" s="239"/>
      <c r="B363" s="240"/>
      <c r="C363" s="230"/>
      <c r="D363" s="239"/>
    </row>
    <row r="364" spans="1:4" ht="30" customHeight="1">
      <c r="A364" s="239"/>
      <c r="B364" s="240"/>
      <c r="C364" s="230"/>
      <c r="D364" s="239"/>
    </row>
    <row r="365" spans="1:4" ht="30" customHeight="1">
      <c r="A365" s="239"/>
      <c r="B365" s="240"/>
      <c r="C365" s="230"/>
      <c r="D365" s="239"/>
    </row>
    <row r="366" spans="1:4" ht="30" customHeight="1">
      <c r="A366" s="239"/>
      <c r="B366" s="240"/>
      <c r="C366" s="230"/>
      <c r="D366" s="239"/>
    </row>
    <row r="367" spans="1:4" ht="30" customHeight="1">
      <c r="A367" s="239"/>
      <c r="B367" s="240"/>
      <c r="C367" s="230"/>
      <c r="D367" s="239"/>
    </row>
    <row r="368" spans="1:4" ht="30" customHeight="1">
      <c r="A368" s="239"/>
      <c r="B368" s="240"/>
      <c r="C368" s="230"/>
      <c r="D368" s="239"/>
    </row>
    <row r="369" spans="1:4" ht="30" customHeight="1">
      <c r="A369" s="239"/>
      <c r="B369" s="240"/>
      <c r="C369" s="230"/>
      <c r="D369" s="239"/>
    </row>
    <row r="370" spans="1:4" ht="30" customHeight="1">
      <c r="A370" s="239"/>
      <c r="B370" s="240"/>
      <c r="C370" s="230"/>
      <c r="D370" s="239"/>
    </row>
    <row r="371" spans="1:4" ht="30" customHeight="1">
      <c r="A371" s="239"/>
      <c r="B371" s="240"/>
      <c r="C371" s="230"/>
      <c r="D371" s="239"/>
    </row>
    <row r="372" spans="1:4" ht="30" customHeight="1">
      <c r="A372" s="239"/>
      <c r="B372" s="240"/>
      <c r="C372" s="230"/>
      <c r="D372" s="239"/>
    </row>
    <row r="373" spans="1:4" ht="30" customHeight="1">
      <c r="A373" s="239"/>
      <c r="B373" s="240"/>
      <c r="C373" s="230"/>
      <c r="D373" s="239"/>
    </row>
    <row r="374" spans="1:4" ht="30" customHeight="1">
      <c r="A374" s="239"/>
      <c r="B374" s="240"/>
      <c r="C374" s="230"/>
      <c r="D374" s="239"/>
    </row>
    <row r="375" spans="1:4" ht="30" customHeight="1">
      <c r="A375" s="239"/>
      <c r="B375" s="240"/>
      <c r="C375" s="230"/>
      <c r="D375" s="239"/>
    </row>
    <row r="376" spans="1:4" ht="30" customHeight="1">
      <c r="A376" s="239"/>
      <c r="B376" s="240"/>
      <c r="C376" s="230"/>
      <c r="D376" s="239"/>
    </row>
    <row r="377" spans="1:4" ht="30" customHeight="1">
      <c r="A377" s="239"/>
      <c r="B377" s="240"/>
      <c r="C377" s="230"/>
      <c r="D377" s="239"/>
    </row>
    <row r="378" spans="1:4" ht="30" customHeight="1">
      <c r="A378" s="239"/>
      <c r="B378" s="240"/>
      <c r="C378" s="230"/>
      <c r="D378" s="239"/>
    </row>
    <row r="379" spans="1:4" ht="30" customHeight="1">
      <c r="A379" s="239"/>
      <c r="B379" s="240"/>
      <c r="C379" s="230"/>
      <c r="D379" s="239"/>
    </row>
    <row r="380" spans="1:4" ht="30" customHeight="1">
      <c r="A380" s="239"/>
      <c r="B380" s="240"/>
      <c r="C380" s="230"/>
      <c r="D380" s="239"/>
    </row>
    <row r="381" spans="1:4" ht="30" customHeight="1">
      <c r="A381" s="239"/>
      <c r="B381" s="240"/>
      <c r="C381" s="230"/>
      <c r="D381" s="239"/>
    </row>
    <row r="382" spans="1:4" ht="30" customHeight="1">
      <c r="A382" s="239"/>
      <c r="B382" s="240"/>
      <c r="C382" s="230"/>
      <c r="D382" s="239"/>
    </row>
    <row r="383" spans="1:4" ht="30" customHeight="1">
      <c r="A383" s="239"/>
      <c r="B383" s="240"/>
      <c r="C383" s="230"/>
      <c r="D383" s="239"/>
    </row>
    <row r="384" spans="1:4" ht="30" customHeight="1">
      <c r="A384" s="239"/>
      <c r="B384" s="240"/>
      <c r="C384" s="230"/>
      <c r="D384" s="239"/>
    </row>
    <row r="385" spans="1:4" ht="30" customHeight="1">
      <c r="A385" s="239"/>
      <c r="B385" s="240"/>
      <c r="C385" s="230"/>
      <c r="D385" s="239"/>
    </row>
    <row r="386" spans="1:4" ht="30" customHeight="1">
      <c r="A386" s="239"/>
      <c r="B386" s="240"/>
      <c r="C386" s="230"/>
      <c r="D386" s="239"/>
    </row>
    <row r="387" spans="1:4" ht="30" customHeight="1">
      <c r="A387" s="239"/>
      <c r="B387" s="240"/>
      <c r="C387" s="230"/>
      <c r="D387" s="239"/>
    </row>
    <row r="388" spans="1:4" ht="30" customHeight="1">
      <c r="A388" s="239"/>
      <c r="B388" s="240"/>
      <c r="C388" s="230"/>
      <c r="D388" s="239"/>
    </row>
    <row r="389" spans="1:4" ht="30" customHeight="1">
      <c r="A389" s="239"/>
      <c r="B389" s="240"/>
      <c r="C389" s="230"/>
      <c r="D389" s="239"/>
    </row>
    <row r="390" spans="1:4" ht="30" customHeight="1">
      <c r="A390" s="239"/>
      <c r="B390" s="240"/>
      <c r="C390" s="230"/>
      <c r="D390" s="239"/>
    </row>
    <row r="391" spans="1:4" ht="30" customHeight="1">
      <c r="A391" s="239"/>
      <c r="B391" s="240"/>
      <c r="C391" s="230"/>
      <c r="D391" s="239"/>
    </row>
    <row r="392" spans="1:4" ht="30" customHeight="1">
      <c r="A392" s="239"/>
      <c r="B392" s="240"/>
      <c r="C392" s="230"/>
      <c r="D392" s="239"/>
    </row>
    <row r="393" spans="1:4" ht="30" customHeight="1">
      <c r="A393" s="239"/>
      <c r="B393" s="240"/>
      <c r="C393" s="230"/>
      <c r="D393" s="239"/>
    </row>
    <row r="394" spans="1:4" ht="30" customHeight="1">
      <c r="A394" s="239"/>
      <c r="B394" s="240"/>
      <c r="C394" s="230"/>
      <c r="D394" s="239"/>
    </row>
    <row r="395" spans="1:4" ht="30" customHeight="1">
      <c r="A395" s="239"/>
      <c r="B395" s="240"/>
      <c r="C395" s="230"/>
      <c r="D395" s="239"/>
    </row>
    <row r="396" spans="1:4" ht="30" customHeight="1">
      <c r="A396" s="239"/>
      <c r="B396" s="240"/>
      <c r="C396" s="230"/>
      <c r="D396" s="239"/>
    </row>
    <row r="397" spans="1:4" ht="30" customHeight="1">
      <c r="A397" s="239"/>
      <c r="B397" s="240"/>
      <c r="C397" s="230"/>
      <c r="D397" s="239"/>
    </row>
    <row r="398" spans="1:4" ht="30" customHeight="1">
      <c r="A398" s="239"/>
      <c r="B398" s="240"/>
      <c r="C398" s="230"/>
      <c r="D398" s="239"/>
    </row>
    <row r="399" spans="1:4" ht="30" customHeight="1">
      <c r="A399" s="239"/>
      <c r="B399" s="240"/>
      <c r="C399" s="230"/>
      <c r="D399" s="239"/>
    </row>
    <row r="400" spans="1:4" ht="30" customHeight="1">
      <c r="A400" s="239"/>
      <c r="B400" s="240"/>
      <c r="C400" s="230"/>
      <c r="D400" s="239"/>
    </row>
    <row r="401" spans="1:4" ht="30" customHeight="1">
      <c r="A401" s="239"/>
      <c r="B401" s="240"/>
      <c r="C401" s="230"/>
      <c r="D401" s="239"/>
    </row>
    <row r="402" spans="1:4" ht="30" customHeight="1">
      <c r="A402" s="239"/>
      <c r="B402" s="240"/>
      <c r="C402" s="230"/>
      <c r="D402" s="239"/>
    </row>
    <row r="403" spans="1:4" ht="30" customHeight="1">
      <c r="A403" s="239"/>
      <c r="B403" s="240"/>
      <c r="C403" s="230"/>
      <c r="D403" s="239"/>
    </row>
    <row r="404" spans="1:4" ht="30" customHeight="1">
      <c r="A404" s="239"/>
      <c r="B404" s="240"/>
      <c r="C404" s="230"/>
      <c r="D404" s="239"/>
    </row>
    <row r="405" spans="1:4" ht="30" customHeight="1">
      <c r="A405" s="239"/>
      <c r="B405" s="240"/>
      <c r="C405" s="230"/>
      <c r="D405" s="239"/>
    </row>
    <row r="406" spans="1:4" ht="30" customHeight="1">
      <c r="A406" s="239"/>
      <c r="B406" s="240"/>
      <c r="C406" s="230"/>
      <c r="D406" s="239"/>
    </row>
    <row r="407" spans="1:4" ht="30" customHeight="1">
      <c r="A407" s="239"/>
      <c r="B407" s="240"/>
      <c r="C407" s="230"/>
      <c r="D407" s="239"/>
    </row>
    <row r="408" spans="1:4" ht="30" customHeight="1">
      <c r="A408" s="239"/>
      <c r="B408" s="240"/>
      <c r="C408" s="230"/>
      <c r="D408" s="239"/>
    </row>
    <row r="409" spans="1:4" ht="30" customHeight="1">
      <c r="A409" s="239"/>
      <c r="B409" s="240"/>
      <c r="C409" s="230"/>
      <c r="D409" s="239"/>
    </row>
    <row r="410" spans="1:4" ht="30" customHeight="1">
      <c r="A410" s="239"/>
      <c r="B410" s="240"/>
      <c r="C410" s="230"/>
      <c r="D410" s="239"/>
    </row>
    <row r="411" spans="1:4" ht="30" customHeight="1">
      <c r="A411" s="239"/>
      <c r="B411" s="240"/>
      <c r="C411" s="230"/>
      <c r="D411" s="239"/>
    </row>
    <row r="412" spans="1:4" ht="30" customHeight="1">
      <c r="A412" s="239"/>
      <c r="B412" s="240"/>
      <c r="C412" s="230"/>
      <c r="D412" s="239"/>
    </row>
    <row r="413" spans="1:4" ht="30" customHeight="1">
      <c r="A413" s="239"/>
      <c r="B413" s="240"/>
      <c r="C413" s="230"/>
      <c r="D413" s="239"/>
    </row>
    <row r="414" spans="1:4" ht="30" customHeight="1">
      <c r="A414" s="239"/>
      <c r="B414" s="240"/>
      <c r="C414" s="230"/>
      <c r="D414" s="239"/>
    </row>
    <row r="415" spans="1:4" ht="30" customHeight="1">
      <c r="A415" s="239"/>
      <c r="B415" s="240"/>
      <c r="C415" s="230"/>
      <c r="D415" s="239"/>
    </row>
    <row r="416" spans="1:4" ht="30" customHeight="1">
      <c r="A416" s="239"/>
      <c r="B416" s="240"/>
      <c r="C416" s="230"/>
      <c r="D416" s="239"/>
    </row>
    <row r="417" spans="1:4" ht="30" customHeight="1">
      <c r="A417" s="239"/>
      <c r="B417" s="240"/>
      <c r="C417" s="230"/>
      <c r="D417" s="239"/>
    </row>
    <row r="418" spans="1:4" ht="30" customHeight="1">
      <c r="A418" s="239"/>
      <c r="B418" s="240"/>
      <c r="C418" s="230"/>
      <c r="D418" s="239"/>
    </row>
    <row r="419" spans="1:4" ht="30" customHeight="1">
      <c r="A419" s="239"/>
      <c r="B419" s="240"/>
      <c r="C419" s="230"/>
      <c r="D419" s="239"/>
    </row>
    <row r="420" spans="1:4" ht="30" customHeight="1">
      <c r="A420" s="239"/>
      <c r="B420" s="240"/>
      <c r="C420" s="230"/>
      <c r="D420" s="239"/>
    </row>
    <row r="421" spans="1:4" ht="30" customHeight="1">
      <c r="A421" s="239"/>
      <c r="B421" s="240"/>
      <c r="C421" s="230"/>
      <c r="D421" s="239"/>
    </row>
    <row r="422" spans="1:4" ht="30" customHeight="1">
      <c r="A422" s="239"/>
      <c r="B422" s="240"/>
      <c r="C422" s="230"/>
      <c r="D422" s="239"/>
    </row>
    <row r="423" spans="1:4" ht="30" customHeight="1">
      <c r="A423" s="239"/>
      <c r="B423" s="240"/>
      <c r="C423" s="230"/>
      <c r="D423" s="239"/>
    </row>
    <row r="424" spans="1:4" ht="30" customHeight="1">
      <c r="A424" s="239"/>
      <c r="B424" s="240"/>
      <c r="C424" s="230"/>
      <c r="D424" s="239"/>
    </row>
    <row r="425" spans="1:4" ht="30" customHeight="1">
      <c r="A425" s="239"/>
      <c r="B425" s="240"/>
      <c r="C425" s="230"/>
      <c r="D425" s="239"/>
    </row>
    <row r="426" spans="1:4" ht="30" customHeight="1">
      <c r="A426" s="239"/>
      <c r="B426" s="240"/>
      <c r="C426" s="230"/>
      <c r="D426" s="239"/>
    </row>
    <row r="427" spans="1:4" ht="30" customHeight="1">
      <c r="A427" s="239"/>
      <c r="B427" s="240"/>
      <c r="C427" s="230"/>
      <c r="D427" s="239"/>
    </row>
    <row r="428" spans="1:4" ht="30" customHeight="1">
      <c r="A428" s="239"/>
      <c r="B428" s="240"/>
      <c r="C428" s="230"/>
      <c r="D428" s="239"/>
    </row>
    <row r="429" spans="1:4" ht="30" customHeight="1">
      <c r="A429" s="239"/>
      <c r="B429" s="240"/>
      <c r="C429" s="230"/>
      <c r="D429" s="239"/>
    </row>
    <row r="430" spans="1:4" ht="30" customHeight="1">
      <c r="A430" s="239"/>
      <c r="B430" s="240"/>
      <c r="C430" s="230"/>
      <c r="D430" s="239"/>
    </row>
    <row r="431" spans="1:4" ht="30" customHeight="1">
      <c r="A431" s="239"/>
      <c r="B431" s="240"/>
      <c r="C431" s="230"/>
      <c r="D431" s="239"/>
    </row>
    <row r="432" spans="1:4" ht="30" customHeight="1">
      <c r="A432" s="239"/>
      <c r="B432" s="240"/>
      <c r="C432" s="230"/>
      <c r="D432" s="239"/>
    </row>
    <row r="433" spans="1:4" ht="30" customHeight="1">
      <c r="A433" s="239"/>
      <c r="B433" s="240"/>
      <c r="C433" s="230"/>
      <c r="D433" s="239"/>
    </row>
    <row r="434" spans="1:4" ht="30" customHeight="1">
      <c r="A434" s="239"/>
      <c r="B434" s="240"/>
      <c r="C434" s="230"/>
      <c r="D434" s="239"/>
    </row>
    <row r="435" spans="1:4" ht="30" customHeight="1">
      <c r="A435" s="239"/>
      <c r="B435" s="240"/>
      <c r="C435" s="230"/>
      <c r="D435" s="239"/>
    </row>
    <row r="436" spans="1:4" ht="30" customHeight="1">
      <c r="A436" s="239"/>
      <c r="B436" s="240"/>
      <c r="C436" s="230"/>
      <c r="D436" s="239"/>
    </row>
    <row r="437" spans="1:4" ht="30" customHeight="1">
      <c r="A437" s="239"/>
      <c r="B437" s="240"/>
      <c r="C437" s="230"/>
      <c r="D437" s="239"/>
    </row>
    <row r="438" spans="1:4" ht="30" customHeight="1">
      <c r="A438" s="239"/>
      <c r="B438" s="240"/>
      <c r="C438" s="230"/>
      <c r="D438" s="239"/>
    </row>
    <row r="439" spans="1:4" ht="30" customHeight="1">
      <c r="A439" s="239"/>
      <c r="B439" s="240"/>
      <c r="C439" s="230"/>
      <c r="D439" s="239"/>
    </row>
    <row r="440" spans="1:4" ht="30" customHeight="1">
      <c r="A440" s="239"/>
      <c r="B440" s="240"/>
      <c r="C440" s="230"/>
      <c r="D440" s="239"/>
    </row>
    <row r="441" spans="1:4" ht="30" customHeight="1">
      <c r="A441" s="239"/>
      <c r="B441" s="240"/>
      <c r="C441" s="230"/>
      <c r="D441" s="239"/>
    </row>
    <row r="442" spans="1:4" ht="30" customHeight="1">
      <c r="A442" s="239"/>
      <c r="B442" s="240"/>
      <c r="C442" s="230"/>
      <c r="D442" s="239"/>
    </row>
    <row r="443" spans="1:4" ht="30" customHeight="1">
      <c r="A443" s="239"/>
      <c r="B443" s="240"/>
      <c r="C443" s="230"/>
      <c r="D443" s="239"/>
    </row>
    <row r="444" spans="1:4" ht="30" customHeight="1">
      <c r="A444" s="239"/>
      <c r="B444" s="240"/>
      <c r="C444" s="230"/>
      <c r="D444" s="239"/>
    </row>
    <row r="445" spans="1:4" ht="30" customHeight="1">
      <c r="A445" s="239"/>
      <c r="B445" s="240"/>
      <c r="C445" s="230"/>
      <c r="D445" s="239"/>
    </row>
    <row r="446" spans="1:4" ht="30" customHeight="1">
      <c r="A446" s="239"/>
      <c r="B446" s="240"/>
      <c r="C446" s="230"/>
      <c r="D446" s="239"/>
    </row>
    <row r="447" spans="1:4" ht="30" customHeight="1">
      <c r="A447" s="239"/>
      <c r="B447" s="240"/>
      <c r="C447" s="230"/>
      <c r="D447" s="239"/>
    </row>
    <row r="448" spans="1:4" ht="30" customHeight="1">
      <c r="A448" s="239"/>
      <c r="B448" s="240"/>
      <c r="C448" s="230"/>
      <c r="D448" s="239"/>
    </row>
    <row r="449" spans="1:4" ht="30" customHeight="1">
      <c r="A449" s="239"/>
      <c r="B449" s="240"/>
      <c r="C449" s="230"/>
      <c r="D449" s="239"/>
    </row>
    <row r="450" spans="1:4" ht="30" customHeight="1">
      <c r="A450" s="239"/>
      <c r="B450" s="240"/>
      <c r="C450" s="230"/>
      <c r="D450" s="239"/>
    </row>
    <row r="451" spans="1:4" ht="30" customHeight="1">
      <c r="A451" s="239"/>
      <c r="B451" s="240"/>
      <c r="C451" s="230"/>
      <c r="D451" s="239"/>
    </row>
    <row r="452" spans="1:4" ht="30" customHeight="1">
      <c r="A452" s="239"/>
      <c r="B452" s="240"/>
      <c r="C452" s="230"/>
      <c r="D452" s="239"/>
    </row>
    <row r="453" spans="1:4" ht="30" customHeight="1">
      <c r="A453" s="239"/>
      <c r="B453" s="240"/>
      <c r="C453" s="230"/>
      <c r="D453" s="239"/>
    </row>
    <row r="454" spans="1:4" ht="30" customHeight="1">
      <c r="A454" s="239"/>
      <c r="B454" s="240"/>
      <c r="C454" s="230"/>
      <c r="D454" s="239"/>
    </row>
    <row r="455" spans="1:4" ht="30" customHeight="1">
      <c r="A455" s="239"/>
      <c r="B455" s="240"/>
      <c r="C455" s="230"/>
      <c r="D455" s="239"/>
    </row>
    <row r="456" spans="1:4" ht="30" customHeight="1">
      <c r="A456" s="239"/>
      <c r="B456" s="240"/>
      <c r="C456" s="230"/>
      <c r="D456" s="239"/>
    </row>
    <row r="457" spans="1:4" ht="30" customHeight="1">
      <c r="A457" s="239"/>
      <c r="B457" s="240"/>
      <c r="C457" s="230"/>
      <c r="D457" s="239"/>
    </row>
    <row r="458" spans="1:4" ht="30" customHeight="1">
      <c r="A458" s="239"/>
      <c r="B458" s="240"/>
      <c r="C458" s="230"/>
      <c r="D458" s="239"/>
    </row>
    <row r="459" spans="1:4" ht="30" customHeight="1">
      <c r="A459" s="239"/>
      <c r="B459" s="240"/>
      <c r="C459" s="230"/>
      <c r="D459" s="239"/>
    </row>
    <row r="460" spans="1:4" ht="30" customHeight="1">
      <c r="A460" s="239"/>
      <c r="B460" s="240"/>
      <c r="C460" s="230"/>
      <c r="D460" s="239"/>
    </row>
    <row r="461" spans="1:4" ht="30" customHeight="1">
      <c r="A461" s="239"/>
      <c r="B461" s="240"/>
      <c r="C461" s="230"/>
      <c r="D461" s="239"/>
    </row>
    <row r="462" spans="1:4" ht="30" customHeight="1">
      <c r="A462" s="239"/>
      <c r="B462" s="240"/>
      <c r="C462" s="230"/>
      <c r="D462" s="239"/>
    </row>
    <row r="463" spans="1:4" ht="30" customHeight="1">
      <c r="A463" s="239"/>
      <c r="B463" s="240"/>
      <c r="C463" s="230"/>
      <c r="D463" s="239"/>
    </row>
    <row r="464" spans="1:4" ht="30" customHeight="1">
      <c r="A464" s="239"/>
      <c r="B464" s="240"/>
      <c r="C464" s="230"/>
      <c r="D464" s="239"/>
    </row>
    <row r="465" spans="1:4" ht="30" customHeight="1">
      <c r="A465" s="239"/>
      <c r="B465" s="240"/>
      <c r="C465" s="230"/>
      <c r="D465" s="239"/>
    </row>
    <row r="466" spans="1:4" ht="30" customHeight="1">
      <c r="A466" s="239"/>
      <c r="B466" s="240"/>
      <c r="C466" s="230"/>
      <c r="D466" s="239"/>
    </row>
    <row r="467" spans="1:4" ht="30" customHeight="1">
      <c r="A467" s="239"/>
      <c r="B467" s="240"/>
      <c r="C467" s="230"/>
      <c r="D467" s="239"/>
    </row>
    <row r="468" spans="1:4" ht="30" customHeight="1">
      <c r="A468" s="239"/>
      <c r="B468" s="240"/>
      <c r="C468" s="230"/>
      <c r="D468" s="239"/>
    </row>
    <row r="469" spans="1:4" ht="30" customHeight="1">
      <c r="A469" s="239"/>
      <c r="B469" s="240"/>
      <c r="C469" s="230"/>
      <c r="D469" s="239"/>
    </row>
    <row r="470" spans="1:4" ht="30" customHeight="1">
      <c r="A470" s="239"/>
      <c r="B470" s="240"/>
      <c r="C470" s="230"/>
      <c r="D470" s="239"/>
    </row>
    <row r="471" spans="1:4" ht="30" customHeight="1">
      <c r="A471" s="239"/>
      <c r="B471" s="240"/>
      <c r="C471" s="230"/>
      <c r="D471" s="239"/>
    </row>
    <row r="472" spans="1:4" ht="30" customHeight="1">
      <c r="A472" s="239"/>
      <c r="B472" s="240"/>
      <c r="C472" s="230"/>
      <c r="D472" s="239"/>
    </row>
    <row r="473" spans="1:4" ht="30" customHeight="1">
      <c r="A473" s="239"/>
      <c r="B473" s="240"/>
      <c r="C473" s="230"/>
      <c r="D473" s="239"/>
    </row>
    <row r="474" spans="1:4" ht="30" customHeight="1">
      <c r="A474" s="239"/>
      <c r="B474" s="240"/>
      <c r="C474" s="230"/>
      <c r="D474" s="239"/>
    </row>
    <row r="475" spans="1:4" ht="30" customHeight="1">
      <c r="A475" s="239"/>
      <c r="B475" s="240"/>
      <c r="C475" s="230"/>
      <c r="D475" s="239"/>
    </row>
    <row r="476" spans="1:4" ht="30" customHeight="1">
      <c r="A476" s="239"/>
      <c r="B476" s="240"/>
      <c r="C476" s="230"/>
      <c r="D476" s="239"/>
    </row>
    <row r="477" spans="1:4" ht="30" customHeight="1">
      <c r="A477" s="239"/>
      <c r="B477" s="240"/>
      <c r="C477" s="230"/>
      <c r="D477" s="239"/>
    </row>
    <row r="478" spans="1:4" ht="30" customHeight="1">
      <c r="A478" s="239"/>
      <c r="B478" s="240"/>
      <c r="C478" s="230"/>
      <c r="D478" s="239"/>
    </row>
    <row r="479" spans="1:4" ht="30" customHeight="1">
      <c r="A479" s="239"/>
      <c r="B479" s="240"/>
      <c r="C479" s="230"/>
      <c r="D479" s="239"/>
    </row>
    <row r="480" spans="1:4" ht="30" customHeight="1">
      <c r="A480" s="239"/>
      <c r="B480" s="240"/>
      <c r="C480" s="230"/>
      <c r="D480" s="239"/>
    </row>
    <row r="481" spans="1:4" ht="30" customHeight="1">
      <c r="A481" s="239"/>
      <c r="B481" s="240"/>
      <c r="C481" s="230"/>
      <c r="D481" s="239"/>
    </row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</sheetData>
  <printOptions/>
  <pageMargins left="0.28" right="0.44" top="0.47" bottom="0.51" header="0.23" footer="0.5118110236220472"/>
  <pageSetup horizontalDpi="300" verticalDpi="300" orientation="portrait" paperSize="9" scale="81" r:id="rId1"/>
  <headerFooter alignWithMargins="0">
    <oddHeader>&amp;LVivonne Loisirs&amp;CTrèfle du 27 Mai 2006</oddHeader>
    <oddFooter>&amp;R&amp;P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5"/>
  <sheetViews>
    <sheetView zoomScale="70" zoomScaleNormal="70" workbookViewId="0" topLeftCell="A2">
      <selection activeCell="E5" sqref="E5"/>
    </sheetView>
  </sheetViews>
  <sheetFormatPr defaultColWidth="11.421875" defaultRowHeight="12.75"/>
  <cols>
    <col min="1" max="1" width="17.8515625" style="226" bestFit="1" customWidth="1"/>
    <col min="2" max="2" width="23.421875" style="227" bestFit="1" customWidth="1"/>
    <col min="3" max="3" width="7.00390625" style="230" customWidth="1"/>
    <col min="4" max="4" width="32.140625" style="226" customWidth="1"/>
    <col min="5" max="5" width="10.421875" style="230" customWidth="1"/>
    <col min="6" max="6" width="14.8515625" style="281" bestFit="1" customWidth="1"/>
    <col min="7" max="7" width="10.421875" style="224" customWidth="1"/>
    <col min="8" max="8" width="10.421875" style="219" customWidth="1"/>
  </cols>
  <sheetData>
    <row r="1" spans="1:8" ht="27" thickBot="1">
      <c r="A1" s="362" t="s">
        <v>589</v>
      </c>
      <c r="B1" s="362"/>
      <c r="C1" s="362"/>
      <c r="D1" s="362"/>
      <c r="E1" s="362"/>
      <c r="F1" s="362"/>
      <c r="G1" s="363"/>
      <c r="H1" s="363"/>
    </row>
    <row r="2" spans="1:8" ht="39.75" thickBot="1">
      <c r="A2" s="245" t="s">
        <v>3</v>
      </c>
      <c r="B2" s="244" t="s">
        <v>4</v>
      </c>
      <c r="C2" s="243" t="s">
        <v>321</v>
      </c>
      <c r="D2" s="243" t="s">
        <v>1</v>
      </c>
      <c r="E2" s="242" t="s">
        <v>0</v>
      </c>
      <c r="F2" s="274" t="s">
        <v>5</v>
      </c>
      <c r="G2" s="282" t="s">
        <v>246</v>
      </c>
      <c r="H2" s="232"/>
    </row>
    <row r="3" spans="1:8" ht="24.75">
      <c r="A3" s="263" t="s">
        <v>404</v>
      </c>
      <c r="B3" s="209" t="s">
        <v>405</v>
      </c>
      <c r="C3" s="205" t="s">
        <v>320</v>
      </c>
      <c r="D3" s="255" t="s">
        <v>567</v>
      </c>
      <c r="E3" s="251" t="s">
        <v>62</v>
      </c>
      <c r="F3" s="275">
        <v>0.050555555555555555</v>
      </c>
      <c r="G3" s="252">
        <v>1</v>
      </c>
      <c r="H3" s="19"/>
    </row>
    <row r="4" spans="1:8" ht="24.75">
      <c r="A4" s="65" t="s">
        <v>597</v>
      </c>
      <c r="B4" s="208" t="s">
        <v>9</v>
      </c>
      <c r="C4" s="204" t="s">
        <v>320</v>
      </c>
      <c r="D4" s="234" t="s">
        <v>595</v>
      </c>
      <c r="E4" s="248" t="s">
        <v>392</v>
      </c>
      <c r="F4" s="276">
        <v>0.05230324074074074</v>
      </c>
      <c r="G4" s="249">
        <v>2</v>
      </c>
      <c r="H4" s="19"/>
    </row>
    <row r="5" spans="1:8" ht="24.75">
      <c r="A5" s="65" t="s">
        <v>556</v>
      </c>
      <c r="B5" s="208" t="s">
        <v>47</v>
      </c>
      <c r="C5" s="204" t="s">
        <v>320</v>
      </c>
      <c r="D5" s="234" t="s">
        <v>560</v>
      </c>
      <c r="E5" s="248" t="s">
        <v>46</v>
      </c>
      <c r="F5" s="266">
        <v>0.052569444444444446</v>
      </c>
      <c r="G5" s="249">
        <v>3</v>
      </c>
      <c r="H5" s="19"/>
    </row>
    <row r="6" spans="1:8" ht="24.75">
      <c r="A6" s="65" t="s">
        <v>423</v>
      </c>
      <c r="B6" s="208" t="s">
        <v>618</v>
      </c>
      <c r="C6" s="204" t="s">
        <v>320</v>
      </c>
      <c r="D6" s="234" t="s">
        <v>529</v>
      </c>
      <c r="E6" s="248" t="s">
        <v>196</v>
      </c>
      <c r="F6" s="265">
        <v>0.05313657407407407</v>
      </c>
      <c r="G6" s="249">
        <v>4</v>
      </c>
      <c r="H6" s="19"/>
    </row>
    <row r="7" spans="1:8" ht="24.75">
      <c r="A7" s="65" t="s">
        <v>479</v>
      </c>
      <c r="B7" s="208" t="s">
        <v>31</v>
      </c>
      <c r="C7" s="204" t="s">
        <v>320</v>
      </c>
      <c r="D7" s="234" t="s">
        <v>463</v>
      </c>
      <c r="E7" s="248" t="s">
        <v>165</v>
      </c>
      <c r="F7" s="265">
        <v>0.053217592592592594</v>
      </c>
      <c r="G7" s="249">
        <v>5</v>
      </c>
      <c r="H7" s="19"/>
    </row>
    <row r="8" spans="1:8" ht="24.75">
      <c r="A8" s="65" t="s">
        <v>444</v>
      </c>
      <c r="B8" s="208" t="s">
        <v>446</v>
      </c>
      <c r="C8" s="204" t="s">
        <v>320</v>
      </c>
      <c r="D8" s="234" t="s">
        <v>452</v>
      </c>
      <c r="E8" s="248" t="s">
        <v>93</v>
      </c>
      <c r="F8" s="266">
        <v>0.05623842592592593</v>
      </c>
      <c r="G8" s="249">
        <v>6</v>
      </c>
      <c r="H8" s="19"/>
    </row>
    <row r="9" spans="1:8" ht="24.75">
      <c r="A9" s="65" t="s">
        <v>373</v>
      </c>
      <c r="B9" s="208" t="s">
        <v>97</v>
      </c>
      <c r="C9" s="204" t="s">
        <v>320</v>
      </c>
      <c r="D9" s="234" t="s">
        <v>369</v>
      </c>
      <c r="E9" s="248" t="s">
        <v>182</v>
      </c>
      <c r="F9" s="265">
        <v>0.058807870370370365</v>
      </c>
      <c r="G9" s="249">
        <v>7</v>
      </c>
      <c r="H9" s="19"/>
    </row>
    <row r="10" spans="1:8" ht="24.75">
      <c r="A10" s="65" t="s">
        <v>213</v>
      </c>
      <c r="B10" s="208" t="s">
        <v>28</v>
      </c>
      <c r="C10" s="204" t="s">
        <v>320</v>
      </c>
      <c r="D10" s="234" t="s">
        <v>553</v>
      </c>
      <c r="E10" s="248" t="s">
        <v>8</v>
      </c>
      <c r="F10" s="265">
        <v>0.05883101851851852</v>
      </c>
      <c r="G10" s="249">
        <v>8</v>
      </c>
      <c r="H10" s="19"/>
    </row>
    <row r="11" spans="1:8" ht="24.75">
      <c r="A11" s="65" t="s">
        <v>339</v>
      </c>
      <c r="B11" s="208" t="s">
        <v>31</v>
      </c>
      <c r="C11" s="204" t="s">
        <v>320</v>
      </c>
      <c r="D11" s="234" t="s">
        <v>336</v>
      </c>
      <c r="E11" s="248" t="s">
        <v>305</v>
      </c>
      <c r="F11" s="265">
        <v>0.058912037037037034</v>
      </c>
      <c r="G11" s="249">
        <v>9</v>
      </c>
      <c r="H11" s="19"/>
    </row>
    <row r="12" spans="1:8" ht="24.75">
      <c r="A12" s="65" t="s">
        <v>448</v>
      </c>
      <c r="B12" s="208" t="s">
        <v>47</v>
      </c>
      <c r="C12" s="204" t="s">
        <v>320</v>
      </c>
      <c r="D12" s="234" t="s">
        <v>451</v>
      </c>
      <c r="E12" s="248" t="s">
        <v>248</v>
      </c>
      <c r="F12" s="265">
        <v>0.05922453703703704</v>
      </c>
      <c r="G12" s="249">
        <v>10</v>
      </c>
      <c r="H12" s="19"/>
    </row>
    <row r="13" spans="1:8" ht="24.75">
      <c r="A13" s="65" t="s">
        <v>549</v>
      </c>
      <c r="B13" s="208" t="s">
        <v>205</v>
      </c>
      <c r="C13" s="204" t="s">
        <v>320</v>
      </c>
      <c r="D13" s="234" t="s">
        <v>548</v>
      </c>
      <c r="E13" s="248" t="s">
        <v>161</v>
      </c>
      <c r="F13" s="265">
        <v>0.05932870370370371</v>
      </c>
      <c r="G13" s="249">
        <v>11</v>
      </c>
      <c r="H13" s="19"/>
    </row>
    <row r="14" spans="1:8" ht="24.75">
      <c r="A14" s="65" t="s">
        <v>510</v>
      </c>
      <c r="B14" s="208" t="s">
        <v>607</v>
      </c>
      <c r="C14" s="204" t="s">
        <v>320</v>
      </c>
      <c r="D14" s="234" t="s">
        <v>596</v>
      </c>
      <c r="E14" s="248" t="s">
        <v>121</v>
      </c>
      <c r="F14" s="265">
        <v>0.05969907407407407</v>
      </c>
      <c r="G14" s="249">
        <v>12</v>
      </c>
      <c r="H14" s="19"/>
    </row>
    <row r="15" spans="1:8" ht="24.75">
      <c r="A15" s="65" t="s">
        <v>88</v>
      </c>
      <c r="B15" s="208" t="s">
        <v>607</v>
      </c>
      <c r="C15" s="204" t="s">
        <v>320</v>
      </c>
      <c r="D15" s="234" t="s">
        <v>511</v>
      </c>
      <c r="E15" s="248" t="s">
        <v>301</v>
      </c>
      <c r="F15" s="265">
        <v>0.059710648148148145</v>
      </c>
      <c r="G15" s="249">
        <v>13</v>
      </c>
      <c r="H15" s="19"/>
    </row>
    <row r="16" spans="1:8" ht="24.75">
      <c r="A16" s="65" t="s">
        <v>414</v>
      </c>
      <c r="B16" s="208" t="s">
        <v>43</v>
      </c>
      <c r="C16" s="204" t="s">
        <v>320</v>
      </c>
      <c r="D16" s="234" t="s">
        <v>578</v>
      </c>
      <c r="E16" s="248" t="s">
        <v>106</v>
      </c>
      <c r="F16" s="266">
        <v>0.06042824074074074</v>
      </c>
      <c r="G16" s="249">
        <v>14</v>
      </c>
      <c r="H16" s="19"/>
    </row>
    <row r="17" spans="1:8" ht="24.75">
      <c r="A17" s="65" t="s">
        <v>535</v>
      </c>
      <c r="B17" s="208" t="s">
        <v>540</v>
      </c>
      <c r="C17" s="204" t="s">
        <v>320</v>
      </c>
      <c r="D17" s="234" t="s">
        <v>533</v>
      </c>
      <c r="E17" s="248" t="s">
        <v>313</v>
      </c>
      <c r="F17" s="265">
        <v>0.06052083333333333</v>
      </c>
      <c r="G17" s="249">
        <v>15</v>
      </c>
      <c r="H17" s="19"/>
    </row>
    <row r="18" spans="1:8" ht="24.75">
      <c r="A18" s="65" t="s">
        <v>414</v>
      </c>
      <c r="B18" s="208" t="s">
        <v>15</v>
      </c>
      <c r="C18" s="204" t="s">
        <v>320</v>
      </c>
      <c r="D18" s="234" t="s">
        <v>570</v>
      </c>
      <c r="E18" s="248" t="s">
        <v>21</v>
      </c>
      <c r="F18" s="266">
        <v>0.06108796296296296</v>
      </c>
      <c r="G18" s="249">
        <v>16</v>
      </c>
      <c r="H18" s="19"/>
    </row>
    <row r="19" spans="1:8" ht="24.75">
      <c r="A19" s="65" t="s">
        <v>576</v>
      </c>
      <c r="B19" s="208" t="s">
        <v>416</v>
      </c>
      <c r="C19" s="204" t="s">
        <v>320</v>
      </c>
      <c r="D19" s="234" t="s">
        <v>575</v>
      </c>
      <c r="E19" s="248" t="s">
        <v>66</v>
      </c>
      <c r="F19" s="266">
        <v>0.06180555555555556</v>
      </c>
      <c r="G19" s="249">
        <v>17</v>
      </c>
      <c r="H19" s="19"/>
    </row>
    <row r="20" spans="1:8" ht="24.75">
      <c r="A20" s="65" t="s">
        <v>469</v>
      </c>
      <c r="B20" s="208" t="s">
        <v>82</v>
      </c>
      <c r="C20" s="204" t="s">
        <v>320</v>
      </c>
      <c r="D20" s="234" t="s">
        <v>472</v>
      </c>
      <c r="E20" s="248" t="s">
        <v>238</v>
      </c>
      <c r="F20" s="265">
        <v>0.06260416666666667</v>
      </c>
      <c r="G20" s="249">
        <v>18</v>
      </c>
      <c r="H20" s="19"/>
    </row>
    <row r="21" spans="1:8" ht="24.75">
      <c r="A21" s="65" t="s">
        <v>422</v>
      </c>
      <c r="B21" s="208" t="s">
        <v>54</v>
      </c>
      <c r="C21" s="204" t="s">
        <v>320</v>
      </c>
      <c r="D21" s="234" t="s">
        <v>419</v>
      </c>
      <c r="E21" s="248" t="s">
        <v>98</v>
      </c>
      <c r="F21" s="265">
        <v>0.06270833333333332</v>
      </c>
      <c r="G21" s="249">
        <v>19</v>
      </c>
      <c r="H21" s="19"/>
    </row>
    <row r="22" spans="1:8" ht="24.75">
      <c r="A22" s="65" t="s">
        <v>604</v>
      </c>
      <c r="B22" s="208" t="s">
        <v>605</v>
      </c>
      <c r="C22" s="204" t="s">
        <v>320</v>
      </c>
      <c r="D22" s="234" t="s">
        <v>340</v>
      </c>
      <c r="E22" s="248" t="s">
        <v>174</v>
      </c>
      <c r="F22" s="265">
        <v>0.06369212962962963</v>
      </c>
      <c r="G22" s="249">
        <v>20</v>
      </c>
      <c r="H22" s="19"/>
    </row>
    <row r="23" spans="1:8" ht="24.75">
      <c r="A23" s="65" t="s">
        <v>523</v>
      </c>
      <c r="B23" s="208" t="s">
        <v>215</v>
      </c>
      <c r="C23" s="204" t="s">
        <v>219</v>
      </c>
      <c r="D23" s="234" t="s">
        <v>520</v>
      </c>
      <c r="E23" s="248" t="s">
        <v>102</v>
      </c>
      <c r="F23" s="266">
        <v>0.06453703703703705</v>
      </c>
      <c r="G23" s="249">
        <v>21</v>
      </c>
      <c r="H23" s="19"/>
    </row>
    <row r="24" spans="1:8" ht="24.75">
      <c r="A24" s="65" t="s">
        <v>584</v>
      </c>
      <c r="B24" s="208" t="s">
        <v>28</v>
      </c>
      <c r="C24" s="204" t="s">
        <v>320</v>
      </c>
      <c r="D24" s="234" t="s">
        <v>582</v>
      </c>
      <c r="E24" s="248" t="s">
        <v>145</v>
      </c>
      <c r="F24" s="265">
        <v>0.06462962962962963</v>
      </c>
      <c r="G24" s="249">
        <v>22</v>
      </c>
      <c r="H24" s="19"/>
    </row>
    <row r="25" spans="1:8" ht="24.75">
      <c r="A25" s="65" t="s">
        <v>322</v>
      </c>
      <c r="B25" s="208" t="s">
        <v>9</v>
      </c>
      <c r="C25" s="204" t="s">
        <v>320</v>
      </c>
      <c r="D25" s="234" t="s">
        <v>497</v>
      </c>
      <c r="E25" s="248" t="s">
        <v>293</v>
      </c>
      <c r="F25" s="265">
        <v>0.06604166666666667</v>
      </c>
      <c r="G25" s="249">
        <v>23</v>
      </c>
      <c r="H25" s="19"/>
    </row>
    <row r="26" spans="1:8" ht="24.75">
      <c r="A26" s="65" t="s">
        <v>329</v>
      </c>
      <c r="B26" s="208" t="s">
        <v>607</v>
      </c>
      <c r="C26" s="204" t="s">
        <v>320</v>
      </c>
      <c r="D26" s="234" t="s">
        <v>515</v>
      </c>
      <c r="E26" s="248" t="s">
        <v>71</v>
      </c>
      <c r="F26" s="265">
        <v>0.06668981481481481</v>
      </c>
      <c r="G26" s="249">
        <v>24</v>
      </c>
      <c r="H26" s="19"/>
    </row>
    <row r="27" spans="1:8" ht="24.75">
      <c r="A27" s="65" t="s">
        <v>325</v>
      </c>
      <c r="B27" s="208" t="s">
        <v>215</v>
      </c>
      <c r="C27" s="204" t="s">
        <v>219</v>
      </c>
      <c r="D27" s="234" t="s">
        <v>442</v>
      </c>
      <c r="E27" s="248" t="s">
        <v>137</v>
      </c>
      <c r="F27" s="266">
        <v>0.06672453703703704</v>
      </c>
      <c r="G27" s="249">
        <v>25</v>
      </c>
      <c r="H27" s="19"/>
    </row>
    <row r="28" spans="1:8" ht="24.75">
      <c r="A28" s="65" t="s">
        <v>469</v>
      </c>
      <c r="B28" s="208" t="s">
        <v>382</v>
      </c>
      <c r="C28" s="204" t="s">
        <v>219</v>
      </c>
      <c r="D28" s="234" t="s">
        <v>478</v>
      </c>
      <c r="E28" s="248" t="s">
        <v>241</v>
      </c>
      <c r="F28" s="265">
        <v>0.06731481481481481</v>
      </c>
      <c r="G28" s="249">
        <v>26</v>
      </c>
      <c r="H28" s="19"/>
    </row>
    <row r="29" spans="1:8" ht="24.75">
      <c r="A29" s="65" t="s">
        <v>330</v>
      </c>
      <c r="B29" s="208" t="s">
        <v>82</v>
      </c>
      <c r="C29" s="204" t="s">
        <v>219</v>
      </c>
      <c r="D29" s="234" t="s">
        <v>507</v>
      </c>
      <c r="E29" s="248" t="s">
        <v>53</v>
      </c>
      <c r="F29" s="265">
        <v>0.06741898148148148</v>
      </c>
      <c r="G29" s="249">
        <v>27</v>
      </c>
      <c r="H29" s="19"/>
    </row>
    <row r="30" spans="1:8" ht="24.75">
      <c r="A30" s="65" t="s">
        <v>334</v>
      </c>
      <c r="B30" s="208" t="s">
        <v>539</v>
      </c>
      <c r="C30" s="204" t="s">
        <v>320</v>
      </c>
      <c r="D30" s="234" t="s">
        <v>534</v>
      </c>
      <c r="E30" s="248" t="s">
        <v>154</v>
      </c>
      <c r="F30" s="265">
        <v>0.06881944444444445</v>
      </c>
      <c r="G30" s="249">
        <v>28</v>
      </c>
      <c r="H30" s="19"/>
    </row>
    <row r="31" spans="1:8" ht="24.75">
      <c r="A31" s="65" t="s">
        <v>531</v>
      </c>
      <c r="B31" s="208" t="s">
        <v>11</v>
      </c>
      <c r="C31" s="204" t="s">
        <v>320</v>
      </c>
      <c r="D31" s="234" t="s">
        <v>532</v>
      </c>
      <c r="E31" s="248" t="s">
        <v>317</v>
      </c>
      <c r="F31" s="265">
        <v>0.06896990740740741</v>
      </c>
      <c r="G31" s="249">
        <v>29</v>
      </c>
      <c r="H31" s="19"/>
    </row>
    <row r="32" spans="1:8" ht="24.75">
      <c r="A32" s="120" t="s">
        <v>496</v>
      </c>
      <c r="B32" s="208" t="s">
        <v>608</v>
      </c>
      <c r="C32" s="204" t="s">
        <v>219</v>
      </c>
      <c r="D32" s="234" t="s">
        <v>439</v>
      </c>
      <c r="E32" s="248" t="s">
        <v>220</v>
      </c>
      <c r="F32" s="265">
        <v>0.07131944444444445</v>
      </c>
      <c r="G32" s="249">
        <v>30</v>
      </c>
      <c r="H32" s="19"/>
    </row>
    <row r="33" spans="1:8" ht="24.75">
      <c r="A33" s="65" t="s">
        <v>80</v>
      </c>
      <c r="B33" s="208" t="s">
        <v>47</v>
      </c>
      <c r="C33" s="204" t="s">
        <v>320</v>
      </c>
      <c r="D33" s="234" t="s">
        <v>380</v>
      </c>
      <c r="E33" s="248" t="s">
        <v>132</v>
      </c>
      <c r="F33" s="265">
        <v>0.07133101851851852</v>
      </c>
      <c r="G33" s="249">
        <v>31</v>
      </c>
      <c r="H33" s="19"/>
    </row>
    <row r="34" spans="1:8" ht="24.75">
      <c r="A34" s="65" t="s">
        <v>563</v>
      </c>
      <c r="B34" s="208" t="s">
        <v>135</v>
      </c>
      <c r="C34" s="204" t="s">
        <v>320</v>
      </c>
      <c r="D34" s="234" t="s">
        <v>421</v>
      </c>
      <c r="E34" s="248" t="s">
        <v>192</v>
      </c>
      <c r="F34" s="265">
        <v>0.0724074074074074</v>
      </c>
      <c r="G34" s="249">
        <v>32</v>
      </c>
      <c r="H34" s="19"/>
    </row>
    <row r="35" spans="1:8" ht="24.75">
      <c r="A35" s="65" t="s">
        <v>460</v>
      </c>
      <c r="B35" s="208" t="s">
        <v>622</v>
      </c>
      <c r="C35" s="204" t="s">
        <v>320</v>
      </c>
      <c r="D35" s="234" t="s">
        <v>459</v>
      </c>
      <c r="E35" s="248" t="s">
        <v>232</v>
      </c>
      <c r="F35" s="266">
        <v>0.07334490740740741</v>
      </c>
      <c r="G35" s="249">
        <v>33</v>
      </c>
      <c r="H35" s="19"/>
    </row>
    <row r="36" spans="1:8" ht="24.75">
      <c r="A36" s="65" t="s">
        <v>345</v>
      </c>
      <c r="B36" s="208" t="s">
        <v>39</v>
      </c>
      <c r="C36" s="204" t="s">
        <v>320</v>
      </c>
      <c r="D36" s="234" t="s">
        <v>504</v>
      </c>
      <c r="E36" s="248" t="s">
        <v>16</v>
      </c>
      <c r="F36" s="265">
        <v>0.0737037037037037</v>
      </c>
      <c r="G36" s="249">
        <v>34</v>
      </c>
      <c r="H36" s="19"/>
    </row>
    <row r="37" spans="1:8" ht="24.75">
      <c r="A37" s="65" t="s">
        <v>378</v>
      </c>
      <c r="B37" s="208" t="s">
        <v>206</v>
      </c>
      <c r="C37" s="204" t="s">
        <v>320</v>
      </c>
      <c r="D37" s="234" t="s">
        <v>377</v>
      </c>
      <c r="E37" s="248" t="s">
        <v>289</v>
      </c>
      <c r="F37" s="266">
        <v>0.07423611111111111</v>
      </c>
      <c r="G37" s="249">
        <v>35</v>
      </c>
      <c r="H37" s="19"/>
    </row>
    <row r="38" spans="1:8" ht="24.75">
      <c r="A38" s="65" t="s">
        <v>359</v>
      </c>
      <c r="B38" s="208" t="s">
        <v>360</v>
      </c>
      <c r="C38" s="204" t="s">
        <v>219</v>
      </c>
      <c r="D38" s="234" t="s">
        <v>528</v>
      </c>
      <c r="E38" s="248" t="s">
        <v>178</v>
      </c>
      <c r="F38" s="266">
        <v>0.07434027777777778</v>
      </c>
      <c r="G38" s="249">
        <v>36</v>
      </c>
      <c r="H38" s="19"/>
    </row>
    <row r="39" spans="1:8" ht="24.75">
      <c r="A39" s="65" t="s">
        <v>88</v>
      </c>
      <c r="B39" s="208" t="s">
        <v>367</v>
      </c>
      <c r="C39" s="204" t="s">
        <v>219</v>
      </c>
      <c r="D39" s="234" t="s">
        <v>506</v>
      </c>
      <c r="E39" s="248" t="s">
        <v>297</v>
      </c>
      <c r="F39" s="265">
        <v>0.07502314814814814</v>
      </c>
      <c r="G39" s="249">
        <v>37</v>
      </c>
      <c r="H39" s="19"/>
    </row>
    <row r="40" spans="1:8" ht="24.75">
      <c r="A40" s="65" t="s">
        <v>456</v>
      </c>
      <c r="B40" s="208" t="s">
        <v>622</v>
      </c>
      <c r="C40" s="204" t="s">
        <v>320</v>
      </c>
      <c r="D40" s="234" t="s">
        <v>454</v>
      </c>
      <c r="E40" s="248" t="s">
        <v>229</v>
      </c>
      <c r="F40" s="265">
        <v>0.07503472222222222</v>
      </c>
      <c r="G40" s="249">
        <v>38</v>
      </c>
      <c r="H40" s="19"/>
    </row>
    <row r="41" spans="1:8" ht="24.75">
      <c r="A41" s="65" t="s">
        <v>483</v>
      </c>
      <c r="B41" s="208" t="s">
        <v>484</v>
      </c>
      <c r="C41" s="204" t="s">
        <v>219</v>
      </c>
      <c r="D41" s="234" t="s">
        <v>485</v>
      </c>
      <c r="E41" s="248" t="s">
        <v>35</v>
      </c>
      <c r="F41" s="266">
        <v>0.0765162037037037</v>
      </c>
      <c r="G41" s="249">
        <v>39</v>
      </c>
      <c r="H41" s="19"/>
    </row>
    <row r="42" spans="1:8" ht="24.75">
      <c r="A42" s="65" t="s">
        <v>350</v>
      </c>
      <c r="B42" s="208" t="s">
        <v>207</v>
      </c>
      <c r="C42" s="204" t="s">
        <v>320</v>
      </c>
      <c r="D42" s="234" t="s">
        <v>547</v>
      </c>
      <c r="E42" s="248" t="s">
        <v>29</v>
      </c>
      <c r="F42" s="265">
        <v>0.07662037037037038</v>
      </c>
      <c r="G42" s="249">
        <v>40</v>
      </c>
      <c r="H42" s="19"/>
    </row>
    <row r="43" spans="1:8" ht="24.75">
      <c r="A43" s="65" t="s">
        <v>544</v>
      </c>
      <c r="B43" s="208" t="s">
        <v>15</v>
      </c>
      <c r="C43" s="204" t="s">
        <v>320</v>
      </c>
      <c r="D43" s="234" t="s">
        <v>541</v>
      </c>
      <c r="E43" s="248" t="s">
        <v>141</v>
      </c>
      <c r="F43" s="265">
        <v>0.08011574074074074</v>
      </c>
      <c r="G43" s="249">
        <v>41</v>
      </c>
      <c r="H43" s="19"/>
    </row>
    <row r="44" spans="1:8" ht="24.75">
      <c r="A44" s="65" t="s">
        <v>376</v>
      </c>
      <c r="B44" s="208" t="s">
        <v>129</v>
      </c>
      <c r="C44" s="204" t="s">
        <v>320</v>
      </c>
      <c r="D44" s="234" t="s">
        <v>375</v>
      </c>
      <c r="E44" s="248" t="s">
        <v>58</v>
      </c>
      <c r="F44" s="265">
        <v>0.08119212962962963</v>
      </c>
      <c r="G44" s="249">
        <v>42</v>
      </c>
      <c r="H44" s="19"/>
    </row>
    <row r="45" spans="1:8" ht="24.75">
      <c r="A45" s="65" t="s">
        <v>519</v>
      </c>
      <c r="B45" s="208" t="s">
        <v>212</v>
      </c>
      <c r="C45" s="204" t="s">
        <v>219</v>
      </c>
      <c r="D45" s="234" t="s">
        <v>343</v>
      </c>
      <c r="E45" s="248" t="s">
        <v>116</v>
      </c>
      <c r="F45" s="266">
        <v>0.08271990740740741</v>
      </c>
      <c r="G45" s="249">
        <v>43</v>
      </c>
      <c r="H45" s="19"/>
    </row>
    <row r="46" spans="1:8" ht="24.75">
      <c r="A46" s="120"/>
      <c r="B46" s="208"/>
      <c r="C46" s="204"/>
      <c r="D46" s="234"/>
      <c r="E46" s="248"/>
      <c r="F46" s="265"/>
      <c r="G46" s="249"/>
      <c r="H46" s="19"/>
    </row>
    <row r="47" spans="1:8" ht="24.75">
      <c r="A47" s="65"/>
      <c r="B47" s="208"/>
      <c r="C47" s="204"/>
      <c r="D47" s="234"/>
      <c r="E47" s="248"/>
      <c r="F47" s="265"/>
      <c r="G47" s="249"/>
      <c r="H47" s="19"/>
    </row>
    <row r="48" spans="1:8" ht="24.75">
      <c r="A48" s="65"/>
      <c r="B48" s="208"/>
      <c r="C48" s="204"/>
      <c r="D48" s="234"/>
      <c r="E48" s="248"/>
      <c r="F48" s="265"/>
      <c r="G48" s="249"/>
      <c r="H48" s="19"/>
    </row>
    <row r="49" spans="1:8" ht="24.75">
      <c r="A49" s="65"/>
      <c r="B49" s="208"/>
      <c r="C49" s="204"/>
      <c r="D49" s="234"/>
      <c r="E49" s="248"/>
      <c r="F49" s="266"/>
      <c r="G49" s="249"/>
      <c r="H49" s="19"/>
    </row>
    <row r="50" spans="1:8" ht="24.75">
      <c r="A50" s="65"/>
      <c r="B50" s="208"/>
      <c r="C50" s="204"/>
      <c r="D50" s="204"/>
      <c r="E50" s="28"/>
      <c r="F50" s="277"/>
      <c r="G50" s="250"/>
      <c r="H50" s="19"/>
    </row>
    <row r="51" spans="1:8" ht="24.75">
      <c r="A51" s="65"/>
      <c r="B51" s="208"/>
      <c r="C51" s="204"/>
      <c r="D51" s="204"/>
      <c r="E51" s="28"/>
      <c r="F51" s="278"/>
      <c r="G51" s="250"/>
      <c r="H51" s="19"/>
    </row>
    <row r="52" spans="1:8" ht="24.75">
      <c r="A52" s="65"/>
      <c r="B52" s="208"/>
      <c r="C52" s="204"/>
      <c r="D52" s="204"/>
      <c r="E52" s="28"/>
      <c r="F52" s="278"/>
      <c r="G52" s="250"/>
      <c r="H52" s="19"/>
    </row>
    <row r="53" spans="1:8" ht="24.75">
      <c r="A53" s="65"/>
      <c r="B53" s="208"/>
      <c r="C53" s="204"/>
      <c r="D53" s="234"/>
      <c r="E53" s="28"/>
      <c r="F53" s="279"/>
      <c r="G53" s="250"/>
      <c r="H53" s="19"/>
    </row>
    <row r="54" spans="1:8" ht="24.75">
      <c r="A54" s="65"/>
      <c r="B54" s="208"/>
      <c r="C54" s="204"/>
      <c r="D54" s="234"/>
      <c r="E54" s="28"/>
      <c r="F54" s="279"/>
      <c r="G54" s="250"/>
      <c r="H54" s="19"/>
    </row>
    <row r="55" spans="1:8" ht="24.75">
      <c r="A55" s="65"/>
      <c r="B55" s="208"/>
      <c r="C55" s="204"/>
      <c r="D55" s="234"/>
      <c r="E55" s="28"/>
      <c r="F55" s="280"/>
      <c r="G55" s="250"/>
      <c r="H55" s="19"/>
    </row>
    <row r="56" spans="1:8" ht="24.75">
      <c r="A56" s="65"/>
      <c r="B56" s="208"/>
      <c r="C56" s="204"/>
      <c r="D56" s="234"/>
      <c r="E56" s="28"/>
      <c r="F56" s="280"/>
      <c r="G56" s="250"/>
      <c r="H56" s="19"/>
    </row>
    <row r="57" spans="1:8" ht="24.75">
      <c r="A57" s="65"/>
      <c r="B57" s="208"/>
      <c r="C57" s="204"/>
      <c r="D57" s="234"/>
      <c r="E57" s="28"/>
      <c r="F57" s="280"/>
      <c r="G57" s="250"/>
      <c r="H57" s="19"/>
    </row>
    <row r="58" spans="1:8" ht="24.75">
      <c r="A58" s="65"/>
      <c r="B58" s="208"/>
      <c r="C58" s="204"/>
      <c r="D58" s="204"/>
      <c r="E58" s="28"/>
      <c r="F58" s="278"/>
      <c r="G58" s="250"/>
      <c r="H58" s="19"/>
    </row>
    <row r="59" spans="1:8" ht="24.75">
      <c r="A59" s="65"/>
      <c r="B59" s="208"/>
      <c r="C59" s="204"/>
      <c r="D59" s="204"/>
      <c r="E59" s="28"/>
      <c r="F59" s="278"/>
      <c r="G59" s="250"/>
      <c r="H59" s="19"/>
    </row>
    <row r="60" spans="1:8" ht="24.75">
      <c r="A60" s="65"/>
      <c r="B60" s="208"/>
      <c r="C60" s="204"/>
      <c r="D60" s="204"/>
      <c r="E60" s="28"/>
      <c r="F60" s="278"/>
      <c r="G60" s="250"/>
      <c r="H60" s="19"/>
    </row>
    <row r="61" spans="1:8" ht="24.75">
      <c r="A61" s="65"/>
      <c r="B61" s="208"/>
      <c r="C61" s="204"/>
      <c r="D61" s="204"/>
      <c r="E61" s="28"/>
      <c r="F61" s="266"/>
      <c r="H61" s="19"/>
    </row>
    <row r="62" spans="1:8" ht="19.5">
      <c r="A62" s="65"/>
      <c r="B62" s="66"/>
      <c r="C62" s="66"/>
      <c r="D62" s="66"/>
      <c r="E62" s="223"/>
      <c r="H62" s="19"/>
    </row>
    <row r="63" spans="1:8" ht="24.75">
      <c r="A63" s="65"/>
      <c r="B63" s="208"/>
      <c r="C63" s="66"/>
      <c r="D63" s="66"/>
      <c r="E63" s="223"/>
      <c r="H63" s="19"/>
    </row>
    <row r="64" spans="1:8" ht="19.5">
      <c r="A64" s="65"/>
      <c r="B64" s="66"/>
      <c r="C64" s="66"/>
      <c r="D64" s="66"/>
      <c r="E64" s="223"/>
      <c r="H64" s="19"/>
    </row>
    <row r="65" spans="1:8" ht="19.5">
      <c r="A65" s="65"/>
      <c r="B65" s="66"/>
      <c r="C65" s="66"/>
      <c r="D65" s="66"/>
      <c r="E65" s="223"/>
      <c r="H65" s="19"/>
    </row>
    <row r="66" spans="1:8" ht="19.5">
      <c r="A66" s="65"/>
      <c r="B66" s="66"/>
      <c r="C66" s="66"/>
      <c r="D66" s="66"/>
      <c r="E66" s="223"/>
      <c r="H66" s="19"/>
    </row>
    <row r="67" spans="1:8" ht="24.75">
      <c r="A67" s="65"/>
      <c r="B67" s="208"/>
      <c r="C67" s="66"/>
      <c r="D67" s="66"/>
      <c r="E67" s="223"/>
      <c r="H67" s="19"/>
    </row>
    <row r="68" spans="1:8" ht="19.5">
      <c r="A68" s="65"/>
      <c r="B68" s="66"/>
      <c r="C68" s="66"/>
      <c r="D68" s="66"/>
      <c r="E68" s="223"/>
      <c r="H68" s="19"/>
    </row>
    <row r="69" spans="1:8" ht="19.5">
      <c r="A69" s="65"/>
      <c r="B69" s="66"/>
      <c r="C69" s="66"/>
      <c r="D69" s="66"/>
      <c r="E69" s="223"/>
      <c r="H69" s="19"/>
    </row>
    <row r="70" spans="1:8" ht="19.5">
      <c r="A70" s="65"/>
      <c r="B70" s="66"/>
      <c r="C70" s="66"/>
      <c r="D70" s="66"/>
      <c r="E70" s="223"/>
      <c r="F70" s="276"/>
      <c r="H70" s="19"/>
    </row>
    <row r="71" spans="1:8" ht="24.75">
      <c r="A71" s="65"/>
      <c r="B71" s="208"/>
      <c r="C71" s="66"/>
      <c r="D71" s="66"/>
      <c r="E71" s="223"/>
      <c r="F71" s="276"/>
      <c r="H71" s="19"/>
    </row>
    <row r="72" spans="1:8" ht="19.5">
      <c r="A72" s="65"/>
      <c r="B72" s="66"/>
      <c r="C72" s="66"/>
      <c r="D72" s="66"/>
      <c r="E72" s="223"/>
      <c r="F72" s="276"/>
      <c r="H72" s="19"/>
    </row>
    <row r="73" spans="1:8" ht="19.5">
      <c r="A73" s="65"/>
      <c r="B73" s="66"/>
      <c r="C73" s="66"/>
      <c r="D73" s="66"/>
      <c r="E73" s="223"/>
      <c r="F73" s="276"/>
      <c r="H73" s="19"/>
    </row>
    <row r="74" spans="1:8" ht="19.5">
      <c r="A74" s="65"/>
      <c r="B74" s="66"/>
      <c r="C74" s="66"/>
      <c r="D74" s="66"/>
      <c r="E74" s="223"/>
      <c r="H74" s="19"/>
    </row>
    <row r="75" spans="1:8" ht="24.75">
      <c r="A75" s="65"/>
      <c r="B75" s="208"/>
      <c r="C75" s="66"/>
      <c r="D75" s="66"/>
      <c r="E75" s="223"/>
      <c r="H75" s="19"/>
    </row>
    <row r="76" spans="1:8" ht="19.5">
      <c r="A76" s="65"/>
      <c r="B76" s="66"/>
      <c r="C76" s="66"/>
      <c r="D76" s="66"/>
      <c r="E76" s="223"/>
      <c r="H76" s="19"/>
    </row>
    <row r="77" spans="1:8" ht="19.5">
      <c r="A77" s="65"/>
      <c r="B77" s="66"/>
      <c r="C77" s="66"/>
      <c r="D77" s="66"/>
      <c r="E77" s="223"/>
      <c r="H77" s="19"/>
    </row>
    <row r="78" spans="1:8" ht="19.5">
      <c r="A78" s="65"/>
      <c r="B78" s="66"/>
      <c r="C78" s="66"/>
      <c r="D78" s="66"/>
      <c r="E78" s="223"/>
      <c r="F78" s="276"/>
      <c r="H78" s="19"/>
    </row>
    <row r="79" spans="1:8" ht="24.75">
      <c r="A79" s="65"/>
      <c r="B79" s="208"/>
      <c r="C79" s="66"/>
      <c r="D79" s="66"/>
      <c r="E79" s="223"/>
      <c r="F79" s="276"/>
      <c r="H79" s="19"/>
    </row>
    <row r="80" spans="1:8" ht="19.5">
      <c r="A80" s="65"/>
      <c r="B80" s="66"/>
      <c r="C80" s="66"/>
      <c r="D80" s="66"/>
      <c r="E80" s="223"/>
      <c r="F80" s="276"/>
      <c r="H80" s="19"/>
    </row>
    <row r="81" spans="1:8" ht="19.5">
      <c r="A81" s="65"/>
      <c r="B81" s="66"/>
      <c r="C81" s="66"/>
      <c r="D81" s="66"/>
      <c r="E81" s="223"/>
      <c r="F81" s="276"/>
      <c r="H81" s="19"/>
    </row>
    <row r="82" spans="1:8" ht="19.5">
      <c r="A82" s="65"/>
      <c r="B82" s="66"/>
      <c r="C82" s="66"/>
      <c r="D82" s="66"/>
      <c r="E82" s="223"/>
      <c r="H82" s="19"/>
    </row>
    <row r="83" spans="1:8" ht="24.75">
      <c r="A83" s="65"/>
      <c r="B83" s="208"/>
      <c r="C83" s="66"/>
      <c r="D83" s="66"/>
      <c r="E83" s="223"/>
      <c r="H83" s="19"/>
    </row>
    <row r="84" spans="1:8" ht="19.5">
      <c r="A84" s="65"/>
      <c r="B84" s="66"/>
      <c r="C84" s="66"/>
      <c r="D84" s="66"/>
      <c r="E84" s="223"/>
      <c r="H84" s="19"/>
    </row>
    <row r="85" spans="1:8" ht="19.5">
      <c r="A85" s="65"/>
      <c r="B85" s="66"/>
      <c r="C85" s="66"/>
      <c r="D85" s="66"/>
      <c r="E85" s="223"/>
      <c r="H85" s="19"/>
    </row>
    <row r="86" spans="1:8" ht="19.5">
      <c r="A86" s="65"/>
      <c r="B86" s="66"/>
      <c r="C86" s="66"/>
      <c r="D86" s="66"/>
      <c r="E86" s="223"/>
      <c r="F86" s="276"/>
      <c r="H86" s="19"/>
    </row>
    <row r="87" spans="1:8" ht="24.75">
      <c r="A87" s="65"/>
      <c r="B87" s="208"/>
      <c r="C87" s="66"/>
      <c r="D87" s="66"/>
      <c r="E87" s="223"/>
      <c r="F87" s="276"/>
      <c r="H87" s="19"/>
    </row>
    <row r="88" spans="1:8" ht="19.5">
      <c r="A88" s="65"/>
      <c r="B88" s="66"/>
      <c r="C88" s="66"/>
      <c r="D88" s="66"/>
      <c r="E88" s="223"/>
      <c r="F88" s="276"/>
      <c r="H88" s="19"/>
    </row>
    <row r="89" spans="1:8" ht="19.5">
      <c r="A89" s="65"/>
      <c r="B89" s="66"/>
      <c r="C89" s="66"/>
      <c r="D89" s="66"/>
      <c r="E89" s="223"/>
      <c r="F89" s="276"/>
      <c r="H89" s="19"/>
    </row>
    <row r="90" spans="1:8" ht="19.5">
      <c r="A90" s="65"/>
      <c r="B90" s="66"/>
      <c r="C90" s="66"/>
      <c r="D90" s="66"/>
      <c r="E90" s="223"/>
      <c r="H90" s="19"/>
    </row>
    <row r="91" spans="1:8" ht="24.75">
      <c r="A91" s="65"/>
      <c r="B91" s="217"/>
      <c r="C91" s="210"/>
      <c r="D91" s="210"/>
      <c r="E91" s="223"/>
      <c r="H91" s="19"/>
    </row>
    <row r="92" spans="1:8" ht="19.5">
      <c r="A92" s="225"/>
      <c r="B92" s="226"/>
      <c r="C92" s="226"/>
      <c r="D92" s="210"/>
      <c r="E92" s="223"/>
      <c r="H92" s="19"/>
    </row>
    <row r="93" spans="1:8" ht="19.5">
      <c r="A93" s="65"/>
      <c r="B93" s="66"/>
      <c r="C93" s="66"/>
      <c r="D93" s="66"/>
      <c r="E93" s="223"/>
      <c r="H93" s="19"/>
    </row>
    <row r="94" spans="1:8" ht="19.5">
      <c r="A94" s="65"/>
      <c r="B94" s="66"/>
      <c r="C94" s="66"/>
      <c r="D94" s="66"/>
      <c r="E94" s="223"/>
      <c r="H94" s="19"/>
    </row>
    <row r="95" spans="1:8" ht="24.75">
      <c r="A95" s="65"/>
      <c r="B95" s="208"/>
      <c r="C95" s="66"/>
      <c r="D95" s="66"/>
      <c r="E95" s="223"/>
      <c r="H95" s="19"/>
    </row>
    <row r="96" spans="1:8" ht="19.5">
      <c r="A96" s="65"/>
      <c r="B96" s="66"/>
      <c r="C96" s="66"/>
      <c r="D96" s="66"/>
      <c r="E96" s="223"/>
      <c r="H96" s="19"/>
    </row>
    <row r="97" spans="1:8" ht="19.5">
      <c r="A97" s="65"/>
      <c r="B97" s="66"/>
      <c r="C97" s="66"/>
      <c r="D97" s="66"/>
      <c r="E97" s="223"/>
      <c r="H97" s="19"/>
    </row>
    <row r="98" spans="1:8" ht="19.5">
      <c r="A98" s="65"/>
      <c r="B98" s="66"/>
      <c r="C98" s="66"/>
      <c r="D98" s="66"/>
      <c r="E98" s="223"/>
      <c r="F98" s="276"/>
      <c r="H98" s="19"/>
    </row>
    <row r="99" spans="1:8" ht="24.75">
      <c r="A99" s="65"/>
      <c r="B99" s="208"/>
      <c r="C99" s="66"/>
      <c r="D99" s="66"/>
      <c r="E99" s="223"/>
      <c r="F99" s="276"/>
      <c r="H99" s="19"/>
    </row>
    <row r="100" spans="1:8" ht="19.5">
      <c r="A100" s="65"/>
      <c r="B100" s="66"/>
      <c r="C100" s="66"/>
      <c r="D100" s="66"/>
      <c r="E100" s="223"/>
      <c r="F100" s="276"/>
      <c r="H100" s="19"/>
    </row>
    <row r="101" spans="1:8" ht="19.5">
      <c r="A101" s="65"/>
      <c r="B101" s="66"/>
      <c r="C101" s="66"/>
      <c r="D101" s="66"/>
      <c r="E101" s="223"/>
      <c r="F101" s="276"/>
      <c r="H101" s="19"/>
    </row>
    <row r="102" spans="1:8" ht="19.5">
      <c r="A102" s="65"/>
      <c r="B102" s="66"/>
      <c r="C102" s="66"/>
      <c r="D102" s="66"/>
      <c r="E102" s="223"/>
      <c r="F102" s="276"/>
      <c r="H102" s="19"/>
    </row>
    <row r="103" spans="1:8" ht="24.75">
      <c r="A103" s="65"/>
      <c r="B103" s="208"/>
      <c r="C103" s="66"/>
      <c r="D103" s="66"/>
      <c r="E103" s="223"/>
      <c r="F103" s="276"/>
      <c r="H103" s="19"/>
    </row>
    <row r="104" spans="1:8" ht="19.5">
      <c r="A104" s="65"/>
      <c r="B104" s="66"/>
      <c r="C104" s="66"/>
      <c r="D104" s="66"/>
      <c r="E104" s="223"/>
      <c r="F104" s="276"/>
      <c r="H104" s="19"/>
    </row>
    <row r="105" spans="1:8" ht="19.5">
      <c r="A105" s="65"/>
      <c r="B105" s="66"/>
      <c r="C105" s="66"/>
      <c r="D105" s="66"/>
      <c r="E105" s="223"/>
      <c r="F105" s="276"/>
      <c r="H105" s="19"/>
    </row>
    <row r="106" spans="1:8" ht="19.5">
      <c r="A106" s="65"/>
      <c r="B106" s="66"/>
      <c r="C106" s="66"/>
      <c r="D106" s="66"/>
      <c r="E106" s="223"/>
      <c r="F106" s="276"/>
      <c r="H106" s="19"/>
    </row>
    <row r="107" spans="3:8" ht="25.5">
      <c r="C107" s="66"/>
      <c r="D107" s="66"/>
      <c r="E107" s="223"/>
      <c r="F107" s="276"/>
      <c r="H107" s="19"/>
    </row>
    <row r="108" spans="1:8" ht="19.5">
      <c r="A108" s="65"/>
      <c r="B108" s="66"/>
      <c r="C108" s="66"/>
      <c r="D108" s="66"/>
      <c r="E108" s="223"/>
      <c r="F108" s="276"/>
      <c r="H108" s="19"/>
    </row>
    <row r="109" spans="1:8" ht="19.5">
      <c r="A109" s="65"/>
      <c r="B109" s="66"/>
      <c r="C109" s="66"/>
      <c r="D109" s="66"/>
      <c r="E109" s="223"/>
      <c r="F109" s="276"/>
      <c r="H109" s="19"/>
    </row>
    <row r="110" spans="1:8" ht="19.5">
      <c r="A110" s="65"/>
      <c r="B110" s="66"/>
      <c r="C110" s="66"/>
      <c r="D110" s="66"/>
      <c r="E110" s="223"/>
      <c r="H110" s="19"/>
    </row>
    <row r="111" spans="1:8" ht="24.75">
      <c r="A111" s="65"/>
      <c r="B111" s="208"/>
      <c r="C111" s="66"/>
      <c r="D111" s="66"/>
      <c r="E111" s="223"/>
      <c r="H111" s="19"/>
    </row>
    <row r="112" spans="1:8" ht="19.5">
      <c r="A112" s="65"/>
      <c r="B112" s="66"/>
      <c r="C112" s="66"/>
      <c r="D112" s="66"/>
      <c r="E112" s="223"/>
      <c r="H112" s="19"/>
    </row>
    <row r="113" spans="1:8" ht="19.5">
      <c r="A113" s="65"/>
      <c r="B113" s="66"/>
      <c r="C113" s="66"/>
      <c r="D113" s="66"/>
      <c r="E113" s="223"/>
      <c r="H113" s="19"/>
    </row>
    <row r="114" spans="1:8" ht="19.5">
      <c r="A114" s="65"/>
      <c r="B114" s="66"/>
      <c r="C114" s="66"/>
      <c r="D114" s="66"/>
      <c r="E114" s="223"/>
      <c r="F114" s="276"/>
      <c r="H114" s="19"/>
    </row>
    <row r="115" spans="1:8" ht="24.75">
      <c r="A115" s="65"/>
      <c r="B115" s="208"/>
      <c r="C115" s="66"/>
      <c r="D115" s="66"/>
      <c r="E115" s="223"/>
      <c r="F115" s="276"/>
      <c r="H115" s="19"/>
    </row>
    <row r="116" spans="1:8" ht="19.5">
      <c r="A116" s="65"/>
      <c r="B116" s="66"/>
      <c r="C116" s="66"/>
      <c r="D116" s="66"/>
      <c r="E116" s="223"/>
      <c r="F116" s="276"/>
      <c r="H116" s="19"/>
    </row>
    <row r="117" spans="1:8" ht="19.5">
      <c r="A117" s="65"/>
      <c r="B117" s="66"/>
      <c r="C117" s="66"/>
      <c r="D117" s="66"/>
      <c r="E117" s="223"/>
      <c r="F117" s="276"/>
      <c r="H117" s="19"/>
    </row>
    <row r="118" spans="1:8" ht="19.5">
      <c r="A118" s="65"/>
      <c r="B118" s="66"/>
      <c r="C118" s="66"/>
      <c r="D118" s="66"/>
      <c r="E118" s="223"/>
      <c r="H118" s="19"/>
    </row>
    <row r="119" spans="1:8" ht="24.75">
      <c r="A119" s="65"/>
      <c r="B119" s="208"/>
      <c r="C119" s="66"/>
      <c r="D119" s="66"/>
      <c r="E119" s="223"/>
      <c r="H119" s="19"/>
    </row>
    <row r="120" spans="1:8" ht="19.5">
      <c r="A120" s="65"/>
      <c r="B120" s="66"/>
      <c r="C120" s="66"/>
      <c r="D120" s="66"/>
      <c r="E120" s="223"/>
      <c r="H120" s="19"/>
    </row>
    <row r="121" spans="1:8" ht="19.5">
      <c r="A121" s="65"/>
      <c r="B121" s="66"/>
      <c r="C121" s="66"/>
      <c r="D121" s="66"/>
      <c r="E121" s="223"/>
      <c r="H121" s="19"/>
    </row>
    <row r="122" spans="1:8" ht="19.5">
      <c r="A122" s="66"/>
      <c r="B122" s="66"/>
      <c r="C122" s="66"/>
      <c r="D122" s="66"/>
      <c r="E122" s="223"/>
      <c r="F122" s="276"/>
      <c r="H122" s="19"/>
    </row>
    <row r="123" spans="1:8" ht="24.75">
      <c r="A123" s="66"/>
      <c r="B123" s="208"/>
      <c r="C123" s="66"/>
      <c r="D123" s="66"/>
      <c r="E123" s="223"/>
      <c r="F123" s="276"/>
      <c r="H123" s="19"/>
    </row>
    <row r="124" spans="1:8" ht="19.5">
      <c r="A124" s="66"/>
      <c r="B124" s="66"/>
      <c r="C124" s="66"/>
      <c r="D124" s="66"/>
      <c r="E124" s="223"/>
      <c r="F124" s="276"/>
      <c r="H124" s="19"/>
    </row>
    <row r="125" spans="1:8" ht="19.5">
      <c r="A125" s="66"/>
      <c r="B125" s="66"/>
      <c r="C125" s="66"/>
      <c r="D125" s="66"/>
      <c r="E125" s="223"/>
      <c r="F125" s="276"/>
      <c r="H125" s="19"/>
    </row>
    <row r="126" spans="1:8" ht="19.5">
      <c r="A126" s="66"/>
      <c r="B126" s="66"/>
      <c r="C126" s="66"/>
      <c r="D126" s="66"/>
      <c r="E126" s="223"/>
      <c r="F126" s="276"/>
      <c r="H126" s="19"/>
    </row>
    <row r="127" spans="1:8" ht="24.75">
      <c r="A127" s="66"/>
      <c r="B127" s="208"/>
      <c r="C127" s="66"/>
      <c r="D127" s="66"/>
      <c r="E127" s="223"/>
      <c r="F127" s="276"/>
      <c r="H127" s="19"/>
    </row>
    <row r="128" spans="1:8" ht="19.5">
      <c r="A128" s="66"/>
      <c r="B128" s="66"/>
      <c r="C128" s="66"/>
      <c r="D128" s="66"/>
      <c r="E128" s="223"/>
      <c r="F128" s="276"/>
      <c r="H128" s="19"/>
    </row>
    <row r="129" spans="1:8" ht="19.5">
      <c r="A129" s="66"/>
      <c r="B129" s="66"/>
      <c r="C129" s="66"/>
      <c r="D129" s="66"/>
      <c r="E129" s="223"/>
      <c r="F129" s="276"/>
      <c r="H129" s="19"/>
    </row>
    <row r="130" spans="1:8" ht="19.5">
      <c r="A130" s="66"/>
      <c r="B130" s="66"/>
      <c r="C130" s="66"/>
      <c r="D130" s="66"/>
      <c r="E130" s="223"/>
      <c r="F130" s="276"/>
      <c r="H130" s="19"/>
    </row>
    <row r="131" spans="1:8" ht="24.75">
      <c r="A131" s="66"/>
      <c r="B131" s="208"/>
      <c r="C131" s="66"/>
      <c r="D131" s="66"/>
      <c r="E131" s="223"/>
      <c r="F131" s="276"/>
      <c r="H131" s="19"/>
    </row>
    <row r="132" spans="1:8" ht="19.5">
      <c r="A132" s="66"/>
      <c r="B132" s="66"/>
      <c r="C132" s="66"/>
      <c r="D132" s="66"/>
      <c r="E132" s="223"/>
      <c r="F132" s="276"/>
      <c r="H132" s="19"/>
    </row>
    <row r="133" spans="1:8" ht="19.5">
      <c r="A133" s="66"/>
      <c r="B133" s="66"/>
      <c r="C133" s="66"/>
      <c r="D133" s="66"/>
      <c r="E133" s="223"/>
      <c r="F133" s="276"/>
      <c r="H133" s="19"/>
    </row>
    <row r="134" spans="1:8" ht="19.5">
      <c r="A134" s="66"/>
      <c r="B134" s="66"/>
      <c r="C134" s="66"/>
      <c r="D134" s="66"/>
      <c r="E134" s="223"/>
      <c r="F134" s="276"/>
      <c r="H134" s="19"/>
    </row>
    <row r="135" spans="1:8" ht="24.75">
      <c r="A135" s="66"/>
      <c r="B135" s="208"/>
      <c r="C135" s="66"/>
      <c r="D135" s="66"/>
      <c r="E135" s="223"/>
      <c r="F135" s="276"/>
      <c r="H135" s="19"/>
    </row>
    <row r="136" spans="1:8" ht="19.5">
      <c r="A136" s="66"/>
      <c r="B136" s="66"/>
      <c r="C136" s="66"/>
      <c r="D136" s="66"/>
      <c r="E136" s="223"/>
      <c r="F136" s="276"/>
      <c r="H136" s="19"/>
    </row>
    <row r="137" spans="1:8" ht="19.5">
      <c r="A137" s="66"/>
      <c r="B137" s="66"/>
      <c r="C137" s="66"/>
      <c r="D137" s="66"/>
      <c r="E137" s="223"/>
      <c r="F137" s="276"/>
      <c r="H137" s="19"/>
    </row>
    <row r="138" spans="1:8" ht="19.5">
      <c r="A138" s="66"/>
      <c r="B138" s="66"/>
      <c r="C138" s="66"/>
      <c r="D138" s="66"/>
      <c r="E138" s="223"/>
      <c r="F138" s="276"/>
      <c r="H138" s="19"/>
    </row>
    <row r="139" spans="1:8" ht="24.75">
      <c r="A139" s="66"/>
      <c r="B139" s="208"/>
      <c r="C139" s="66"/>
      <c r="D139" s="66"/>
      <c r="E139" s="223"/>
      <c r="F139" s="276"/>
      <c r="H139" s="19"/>
    </row>
    <row r="140" spans="1:8" ht="19.5">
      <c r="A140" s="66"/>
      <c r="B140" s="66"/>
      <c r="C140" s="66"/>
      <c r="D140" s="66"/>
      <c r="E140" s="223"/>
      <c r="F140" s="276"/>
      <c r="H140" s="19"/>
    </row>
    <row r="141" spans="1:8" ht="19.5">
      <c r="A141" s="66"/>
      <c r="B141" s="66"/>
      <c r="C141" s="66"/>
      <c r="D141" s="66"/>
      <c r="E141" s="223"/>
      <c r="F141" s="276"/>
      <c r="H141" s="19"/>
    </row>
    <row r="142" spans="1:8" ht="19.5">
      <c r="A142" s="66"/>
      <c r="B142" s="66"/>
      <c r="C142" s="66"/>
      <c r="D142" s="66"/>
      <c r="E142" s="223"/>
      <c r="H142" s="19"/>
    </row>
    <row r="143" spans="1:8" ht="24.75">
      <c r="A143" s="66"/>
      <c r="B143" s="208"/>
      <c r="C143" s="66"/>
      <c r="D143" s="66"/>
      <c r="E143" s="223"/>
      <c r="H143" s="19"/>
    </row>
    <row r="144" spans="1:8" ht="19.5">
      <c r="A144" s="66"/>
      <c r="B144" s="66"/>
      <c r="C144" s="66"/>
      <c r="D144" s="66"/>
      <c r="E144" s="223"/>
      <c r="H144" s="19"/>
    </row>
    <row r="145" spans="1:8" ht="19.5">
      <c r="A145" s="77"/>
      <c r="B145" s="77"/>
      <c r="C145" s="77"/>
      <c r="D145" s="77"/>
      <c r="E145" s="223"/>
      <c r="H145" s="19"/>
    </row>
    <row r="146" spans="1:8" ht="19.5">
      <c r="A146" s="66"/>
      <c r="B146" s="66"/>
      <c r="C146" s="66"/>
      <c r="D146" s="66"/>
      <c r="E146" s="223"/>
      <c r="F146" s="276"/>
      <c r="H146" s="19"/>
    </row>
    <row r="147" spans="1:8" ht="24.75">
      <c r="A147" s="66"/>
      <c r="B147" s="208"/>
      <c r="C147" s="66"/>
      <c r="D147" s="66"/>
      <c r="E147" s="223"/>
      <c r="F147" s="276"/>
      <c r="H147" s="19"/>
    </row>
    <row r="148" spans="1:8" ht="19.5">
      <c r="A148" s="66"/>
      <c r="B148" s="66"/>
      <c r="C148" s="66"/>
      <c r="D148" s="66"/>
      <c r="E148" s="223"/>
      <c r="F148" s="276"/>
      <c r="H148" s="19"/>
    </row>
    <row r="149" spans="1:8" ht="19.5">
      <c r="A149" s="66"/>
      <c r="B149" s="66"/>
      <c r="C149" s="66"/>
      <c r="D149" s="66"/>
      <c r="E149" s="223"/>
      <c r="F149" s="276"/>
      <c r="H149" s="19"/>
    </row>
    <row r="150" spans="1:8" ht="19.5">
      <c r="A150" s="66"/>
      <c r="B150" s="66"/>
      <c r="C150" s="66"/>
      <c r="D150" s="66"/>
      <c r="E150" s="223"/>
      <c r="F150" s="276"/>
      <c r="H150" s="19"/>
    </row>
    <row r="151" spans="1:8" ht="24.75">
      <c r="A151" s="66"/>
      <c r="B151" s="208"/>
      <c r="C151" s="66"/>
      <c r="D151" s="66"/>
      <c r="E151" s="223"/>
      <c r="F151" s="276"/>
      <c r="H151" s="19"/>
    </row>
    <row r="152" spans="1:8" ht="19.5">
      <c r="A152" s="66"/>
      <c r="B152" s="66"/>
      <c r="C152" s="66"/>
      <c r="D152" s="66"/>
      <c r="E152" s="223"/>
      <c r="F152" s="276"/>
      <c r="H152" s="19"/>
    </row>
    <row r="153" spans="1:8" ht="19.5">
      <c r="A153" s="66"/>
      <c r="B153" s="66"/>
      <c r="C153" s="66"/>
      <c r="D153" s="66"/>
      <c r="E153" s="223"/>
      <c r="F153" s="276"/>
      <c r="H153" s="19"/>
    </row>
    <row r="154" spans="1:8" ht="19.5">
      <c r="A154" s="66"/>
      <c r="B154" s="66"/>
      <c r="C154" s="66"/>
      <c r="D154" s="66"/>
      <c r="E154" s="223"/>
      <c r="F154" s="276"/>
      <c r="H154" s="19"/>
    </row>
    <row r="155" spans="1:8" ht="24.75">
      <c r="A155" s="66"/>
      <c r="B155" s="208"/>
      <c r="C155" s="66"/>
      <c r="D155" s="66"/>
      <c r="E155" s="223"/>
      <c r="F155" s="276"/>
      <c r="H155" s="19"/>
    </row>
    <row r="156" spans="1:6" ht="19.5">
      <c r="A156" s="66"/>
      <c r="B156" s="66"/>
      <c r="C156" s="66"/>
      <c r="D156" s="66"/>
      <c r="E156" s="223"/>
      <c r="F156" s="276"/>
    </row>
    <row r="157" spans="1:8" ht="19.5">
      <c r="A157" s="66"/>
      <c r="B157" s="66"/>
      <c r="C157" s="66"/>
      <c r="D157" s="66"/>
      <c r="E157" s="223"/>
      <c r="F157" s="276"/>
      <c r="H157" s="19"/>
    </row>
    <row r="158" spans="1:5" ht="19.5">
      <c r="A158" s="66"/>
      <c r="B158" s="66"/>
      <c r="C158" s="66"/>
      <c r="D158" s="66"/>
      <c r="E158" s="223"/>
    </row>
    <row r="159" spans="1:8" ht="24.75">
      <c r="A159" s="66"/>
      <c r="B159" s="208"/>
      <c r="C159" s="66"/>
      <c r="D159" s="66"/>
      <c r="E159" s="223"/>
      <c r="H159" s="19"/>
    </row>
    <row r="160" spans="1:8" ht="19.5">
      <c r="A160" s="66"/>
      <c r="B160" s="66"/>
      <c r="C160" s="66"/>
      <c r="D160" s="66"/>
      <c r="E160" s="223"/>
      <c r="H160" s="19"/>
    </row>
    <row r="161" spans="1:5" ht="19.5">
      <c r="A161" s="66"/>
      <c r="B161" s="66"/>
      <c r="C161" s="66"/>
      <c r="D161" s="66"/>
      <c r="E161" s="223"/>
    </row>
    <row r="162" spans="1:6" ht="19.5">
      <c r="A162" s="66"/>
      <c r="B162" s="66"/>
      <c r="C162" s="66"/>
      <c r="D162" s="66"/>
      <c r="E162" s="223"/>
      <c r="F162" s="276"/>
    </row>
    <row r="163" spans="1:6" ht="24.75">
      <c r="A163" s="66"/>
      <c r="B163" s="208"/>
      <c r="C163" s="66"/>
      <c r="D163" s="66"/>
      <c r="E163" s="223"/>
      <c r="F163" s="276"/>
    </row>
    <row r="164" spans="1:6" ht="19.5">
      <c r="A164" s="66"/>
      <c r="B164" s="66"/>
      <c r="C164" s="66"/>
      <c r="D164" s="66"/>
      <c r="E164" s="223"/>
      <c r="F164" s="276"/>
    </row>
    <row r="165" spans="1:6" ht="19.5">
      <c r="A165" s="66"/>
      <c r="B165" s="66"/>
      <c r="C165" s="66"/>
      <c r="D165" s="66"/>
      <c r="E165" s="223"/>
      <c r="F165" s="276"/>
    </row>
    <row r="166" spans="1:8" ht="19.5">
      <c r="A166" s="66"/>
      <c r="B166" s="66"/>
      <c r="C166" s="66"/>
      <c r="D166" s="66"/>
      <c r="E166" s="223"/>
      <c r="H166" s="19"/>
    </row>
    <row r="167" spans="1:5" ht="24.75">
      <c r="A167" s="66"/>
      <c r="B167" s="208"/>
      <c r="C167" s="66"/>
      <c r="D167" s="66"/>
      <c r="E167" s="223"/>
    </row>
    <row r="168" spans="1:8" ht="19.5">
      <c r="A168" s="66"/>
      <c r="B168" s="66"/>
      <c r="C168" s="66"/>
      <c r="D168" s="66"/>
      <c r="E168" s="223"/>
      <c r="H168" s="19"/>
    </row>
    <row r="169" spans="1:8" ht="19.5">
      <c r="A169" s="66"/>
      <c r="B169" s="66"/>
      <c r="C169" s="66"/>
      <c r="D169" s="66"/>
      <c r="E169" s="223"/>
      <c r="H169" s="19"/>
    </row>
    <row r="170" spans="1:8" ht="19.5">
      <c r="A170" s="66"/>
      <c r="B170" s="66"/>
      <c r="C170" s="66"/>
      <c r="D170" s="66"/>
      <c r="E170" s="223"/>
      <c r="F170" s="276"/>
      <c r="H170" s="19"/>
    </row>
    <row r="171" spans="1:8" ht="24.75">
      <c r="A171" s="66"/>
      <c r="B171" s="208"/>
      <c r="C171" s="66"/>
      <c r="D171" s="66"/>
      <c r="E171" s="223"/>
      <c r="F171" s="276"/>
      <c r="H171" s="19"/>
    </row>
    <row r="172" spans="1:6" ht="19.5">
      <c r="A172" s="66"/>
      <c r="B172" s="66"/>
      <c r="C172" s="66"/>
      <c r="D172" s="66"/>
      <c r="E172" s="223"/>
      <c r="F172" s="276"/>
    </row>
    <row r="173" spans="1:6" ht="19.5">
      <c r="A173" s="66"/>
      <c r="B173" s="66"/>
      <c r="C173" s="66"/>
      <c r="D173" s="66"/>
      <c r="E173" s="223"/>
      <c r="F173" s="276"/>
    </row>
    <row r="174" spans="1:6" ht="19.5">
      <c r="A174" s="66"/>
      <c r="B174" s="66"/>
      <c r="C174" s="66"/>
      <c r="D174" s="66"/>
      <c r="E174" s="223"/>
      <c r="F174" s="276"/>
    </row>
    <row r="175" spans="1:6" ht="24.75">
      <c r="A175" s="66"/>
      <c r="B175" s="208"/>
      <c r="C175" s="66"/>
      <c r="D175" s="66"/>
      <c r="E175" s="223"/>
      <c r="F175" s="276"/>
    </row>
    <row r="176" spans="1:8" ht="19.5">
      <c r="A176" s="66"/>
      <c r="B176" s="66"/>
      <c r="C176" s="66"/>
      <c r="D176" s="66"/>
      <c r="E176" s="223"/>
      <c r="F176" s="276"/>
      <c r="H176" s="19"/>
    </row>
    <row r="177" spans="1:8" ht="19.5">
      <c r="A177" s="66"/>
      <c r="B177" s="66"/>
      <c r="C177" s="66"/>
      <c r="D177" s="66"/>
      <c r="E177" s="223"/>
      <c r="F177" s="276"/>
      <c r="H177" s="19"/>
    </row>
    <row r="178" spans="1:8" ht="19.5">
      <c r="A178" s="66"/>
      <c r="B178" s="66"/>
      <c r="C178" s="66"/>
      <c r="D178" s="66"/>
      <c r="E178" s="223"/>
      <c r="F178" s="276"/>
      <c r="H178" s="19"/>
    </row>
    <row r="179" spans="1:8" ht="24.75">
      <c r="A179" s="66"/>
      <c r="B179" s="208"/>
      <c r="C179" s="66"/>
      <c r="D179" s="66"/>
      <c r="E179" s="223"/>
      <c r="F179" s="276"/>
      <c r="H179" s="19"/>
    </row>
    <row r="180" spans="1:6" ht="19.5">
      <c r="A180" s="66"/>
      <c r="B180" s="66"/>
      <c r="C180" s="66"/>
      <c r="D180" s="66"/>
      <c r="E180" s="223"/>
      <c r="F180" s="276"/>
    </row>
    <row r="181" spans="1:8" ht="19.5">
      <c r="A181" s="66"/>
      <c r="B181" s="66"/>
      <c r="C181" s="66"/>
      <c r="D181" s="66"/>
      <c r="E181" s="223"/>
      <c r="F181" s="276"/>
      <c r="H181" s="19"/>
    </row>
    <row r="182" spans="1:9" ht="19.5">
      <c r="A182" s="66"/>
      <c r="B182" s="66"/>
      <c r="C182" s="66"/>
      <c r="D182" s="66"/>
      <c r="E182" s="223"/>
      <c r="H182" s="19"/>
      <c r="I182" s="10"/>
    </row>
    <row r="183" spans="1:9" ht="24.75">
      <c r="A183" s="66"/>
      <c r="B183" s="208"/>
      <c r="C183" s="66"/>
      <c r="D183" s="66"/>
      <c r="E183" s="223"/>
      <c r="H183" s="19"/>
      <c r="I183" s="10"/>
    </row>
    <row r="184" spans="1:9" ht="19.5">
      <c r="A184" s="66"/>
      <c r="B184" s="66"/>
      <c r="C184" s="66"/>
      <c r="D184" s="66"/>
      <c r="E184" s="223"/>
      <c r="H184" s="19"/>
      <c r="I184" s="10"/>
    </row>
    <row r="185" spans="1:9" ht="19.5">
      <c r="A185" s="66"/>
      <c r="B185" s="66"/>
      <c r="C185" s="66"/>
      <c r="D185" s="66"/>
      <c r="E185" s="223"/>
      <c r="H185" s="19"/>
      <c r="I185" s="10"/>
    </row>
    <row r="186" spans="1:9" ht="19.5">
      <c r="A186" s="66"/>
      <c r="B186" s="66"/>
      <c r="C186" s="66"/>
      <c r="D186" s="66"/>
      <c r="E186" s="223"/>
      <c r="H186" s="19"/>
      <c r="I186" s="10"/>
    </row>
    <row r="187" spans="1:9" ht="24.75">
      <c r="A187" s="66"/>
      <c r="B187" s="208"/>
      <c r="C187" s="66"/>
      <c r="D187" s="66"/>
      <c r="E187" s="223"/>
      <c r="H187" s="19"/>
      <c r="I187" s="10"/>
    </row>
    <row r="188" spans="1:9" ht="19.5">
      <c r="A188" s="66"/>
      <c r="B188" s="66"/>
      <c r="C188" s="66"/>
      <c r="D188" s="66"/>
      <c r="E188" s="223"/>
      <c r="H188" s="19"/>
      <c r="I188" s="10"/>
    </row>
    <row r="189" spans="1:9" ht="19.5">
      <c r="A189" s="66"/>
      <c r="B189" s="66"/>
      <c r="C189" s="66"/>
      <c r="D189" s="66"/>
      <c r="E189" s="223"/>
      <c r="H189" s="19"/>
      <c r="I189" s="10"/>
    </row>
    <row r="190" spans="1:9" ht="19.5">
      <c r="A190" s="66"/>
      <c r="B190" s="66"/>
      <c r="C190" s="66"/>
      <c r="D190" s="66"/>
      <c r="E190" s="223"/>
      <c r="H190" s="19"/>
      <c r="I190" s="10"/>
    </row>
    <row r="191" spans="1:9" ht="24.75">
      <c r="A191" s="66"/>
      <c r="B191" s="208"/>
      <c r="C191" s="66"/>
      <c r="D191" s="66"/>
      <c r="E191" s="223"/>
      <c r="H191" s="19"/>
      <c r="I191" s="10"/>
    </row>
    <row r="192" spans="1:9" ht="19.5">
      <c r="A192" s="66"/>
      <c r="B192" s="66"/>
      <c r="C192" s="66"/>
      <c r="D192" s="66"/>
      <c r="E192" s="223"/>
      <c r="H192" s="19"/>
      <c r="I192" s="10"/>
    </row>
    <row r="193" spans="1:9" ht="19.5">
      <c r="A193" s="66"/>
      <c r="B193" s="66"/>
      <c r="C193" s="66"/>
      <c r="D193" s="66"/>
      <c r="E193" s="223"/>
      <c r="H193" s="19"/>
      <c r="I193" s="10"/>
    </row>
    <row r="194" spans="1:9" ht="19.5">
      <c r="A194" s="66"/>
      <c r="B194" s="66"/>
      <c r="C194" s="66"/>
      <c r="D194" s="66"/>
      <c r="E194" s="223"/>
      <c r="H194" s="19"/>
      <c r="I194" s="10"/>
    </row>
    <row r="195" spans="1:9" ht="24.75">
      <c r="A195" s="66"/>
      <c r="B195" s="208"/>
      <c r="C195" s="66"/>
      <c r="D195" s="66"/>
      <c r="E195" s="223"/>
      <c r="H195" s="19"/>
      <c r="I195" s="10"/>
    </row>
    <row r="196" spans="1:9" ht="19.5">
      <c r="A196" s="96"/>
      <c r="B196" s="66"/>
      <c r="C196" s="66"/>
      <c r="D196" s="66"/>
      <c r="E196" s="223"/>
      <c r="I196" s="10"/>
    </row>
    <row r="197" spans="1:9" ht="19.5">
      <c r="A197" s="66"/>
      <c r="B197" s="66"/>
      <c r="C197" s="66"/>
      <c r="D197" s="66"/>
      <c r="E197" s="223"/>
      <c r="H197" s="19"/>
      <c r="I197" s="10"/>
    </row>
    <row r="198" spans="1:9" ht="19.5">
      <c r="A198" s="66"/>
      <c r="B198" s="66"/>
      <c r="C198" s="66"/>
      <c r="D198" s="66"/>
      <c r="E198" s="223"/>
      <c r="H198" s="19"/>
      <c r="I198" s="10"/>
    </row>
    <row r="199" spans="1:9" ht="24.75">
      <c r="A199" s="66"/>
      <c r="B199" s="208"/>
      <c r="C199" s="66"/>
      <c r="D199" s="66"/>
      <c r="E199" s="223"/>
      <c r="I199" s="10"/>
    </row>
    <row r="200" spans="1:9" ht="19.5">
      <c r="A200" s="66"/>
      <c r="B200" s="66"/>
      <c r="C200" s="66"/>
      <c r="D200" s="66"/>
      <c r="E200" s="223"/>
      <c r="H200" s="19"/>
      <c r="I200" s="10"/>
    </row>
    <row r="201" spans="1:9" ht="19.5">
      <c r="A201" s="66"/>
      <c r="B201" s="66"/>
      <c r="C201" s="66"/>
      <c r="D201" s="66"/>
      <c r="E201" s="223"/>
      <c r="H201" s="19"/>
      <c r="I201" s="10"/>
    </row>
    <row r="202" spans="1:9" ht="19.5">
      <c r="A202" s="66"/>
      <c r="B202" s="66"/>
      <c r="C202" s="66"/>
      <c r="D202" s="66"/>
      <c r="E202" s="223"/>
      <c r="I202" s="10"/>
    </row>
    <row r="203" spans="1:9" ht="24.75">
      <c r="A203" s="66"/>
      <c r="B203" s="208"/>
      <c r="C203" s="66"/>
      <c r="D203" s="66"/>
      <c r="E203" s="223"/>
      <c r="H203" s="19"/>
      <c r="I203" s="10"/>
    </row>
    <row r="204" spans="1:9" ht="19.5">
      <c r="A204" s="66"/>
      <c r="B204" s="66"/>
      <c r="C204" s="66"/>
      <c r="D204" s="66"/>
      <c r="E204" s="223"/>
      <c r="H204" s="19"/>
      <c r="I204" s="10"/>
    </row>
    <row r="205" spans="1:9" ht="19.5">
      <c r="A205" s="66"/>
      <c r="B205" s="66"/>
      <c r="C205" s="66"/>
      <c r="D205" s="66"/>
      <c r="E205" s="223"/>
      <c r="I205" s="10"/>
    </row>
    <row r="206" spans="1:9" ht="25.5">
      <c r="A206" s="228"/>
      <c r="B206" s="229"/>
      <c r="D206" s="228"/>
      <c r="H206" s="19"/>
      <c r="I206" s="10"/>
    </row>
    <row r="207" spans="1:9" ht="25.5">
      <c r="A207" s="228"/>
      <c r="B207" s="229"/>
      <c r="D207" s="228"/>
      <c r="H207" s="19"/>
      <c r="I207" s="10"/>
    </row>
    <row r="208" spans="1:9" ht="25.5">
      <c r="A208" s="228"/>
      <c r="B208" s="229"/>
      <c r="D208" s="228"/>
      <c r="H208" s="19"/>
      <c r="I208" s="10"/>
    </row>
    <row r="209" spans="1:9" ht="25.5">
      <c r="A209" s="228"/>
      <c r="B209" s="229"/>
      <c r="D209" s="228"/>
      <c r="H209" s="19"/>
      <c r="I209" s="10"/>
    </row>
    <row r="210" spans="1:9" ht="25.5">
      <c r="A210" s="228"/>
      <c r="B210" s="229"/>
      <c r="D210" s="228"/>
      <c r="H210" s="19"/>
      <c r="I210" s="10"/>
    </row>
    <row r="211" spans="1:9" ht="25.5">
      <c r="A211" s="228"/>
      <c r="B211" s="229"/>
      <c r="D211" s="228"/>
      <c r="H211" s="19"/>
      <c r="I211" s="10"/>
    </row>
    <row r="212" spans="1:9" ht="25.5">
      <c r="A212" s="228"/>
      <c r="B212" s="229"/>
      <c r="D212" s="228"/>
      <c r="H212" s="19"/>
      <c r="I212" s="10"/>
    </row>
    <row r="213" spans="1:9" ht="25.5">
      <c r="A213" s="228"/>
      <c r="B213" s="229"/>
      <c r="D213" s="228"/>
      <c r="H213" s="19"/>
      <c r="I213" s="10"/>
    </row>
    <row r="214" spans="1:9" ht="25.5">
      <c r="A214" s="228"/>
      <c r="B214" s="229"/>
      <c r="D214" s="228"/>
      <c r="I214" s="10"/>
    </row>
    <row r="215" spans="1:9" ht="25.5">
      <c r="A215" s="228"/>
      <c r="B215" s="229"/>
      <c r="D215" s="228"/>
      <c r="H215" s="19"/>
      <c r="I215" s="10"/>
    </row>
    <row r="216" spans="1:9" ht="25.5">
      <c r="A216" s="228"/>
      <c r="B216" s="229"/>
      <c r="D216" s="228"/>
      <c r="H216" s="19"/>
      <c r="I216" s="10"/>
    </row>
    <row r="217" spans="1:9" ht="25.5">
      <c r="A217" s="228"/>
      <c r="B217" s="229"/>
      <c r="D217" s="228"/>
      <c r="H217" s="19"/>
      <c r="I217" s="10"/>
    </row>
    <row r="218" spans="1:9" ht="25.5">
      <c r="A218" s="228"/>
      <c r="B218" s="229"/>
      <c r="D218" s="228"/>
      <c r="H218" s="19"/>
      <c r="I218" s="10"/>
    </row>
    <row r="219" spans="1:9" ht="25.5">
      <c r="A219" s="228"/>
      <c r="B219" s="229"/>
      <c r="D219" s="228"/>
      <c r="I219" s="10"/>
    </row>
    <row r="220" spans="1:9" ht="25.5">
      <c r="A220" s="228"/>
      <c r="B220" s="229"/>
      <c r="D220" s="228"/>
      <c r="I220" s="10"/>
    </row>
    <row r="221" spans="1:9" ht="25.5">
      <c r="A221" s="228"/>
      <c r="B221" s="229"/>
      <c r="D221" s="228"/>
      <c r="H221" s="19"/>
      <c r="I221" s="10"/>
    </row>
    <row r="222" spans="1:9" ht="25.5">
      <c r="A222" s="228"/>
      <c r="B222" s="229"/>
      <c r="D222" s="228"/>
      <c r="I222" s="10"/>
    </row>
    <row r="223" spans="1:9" ht="25.5">
      <c r="A223" s="228"/>
      <c r="B223" s="229"/>
      <c r="D223" s="228"/>
      <c r="H223" s="19"/>
      <c r="I223" s="10"/>
    </row>
    <row r="224" spans="1:9" ht="25.5">
      <c r="A224" s="228"/>
      <c r="B224" s="229"/>
      <c r="D224" s="228"/>
      <c r="I224" s="10"/>
    </row>
    <row r="225" spans="1:9" ht="25.5">
      <c r="A225" s="228"/>
      <c r="B225" s="229"/>
      <c r="D225" s="228"/>
      <c r="I225" s="10"/>
    </row>
    <row r="226" spans="1:9" ht="25.5">
      <c r="A226" s="228"/>
      <c r="B226" s="229"/>
      <c r="D226" s="228"/>
      <c r="I226" s="10"/>
    </row>
    <row r="227" spans="1:9" ht="25.5">
      <c r="A227" s="228"/>
      <c r="B227" s="229"/>
      <c r="D227" s="228"/>
      <c r="I227" s="10"/>
    </row>
    <row r="228" spans="1:9" ht="25.5">
      <c r="A228" s="228"/>
      <c r="B228" s="229"/>
      <c r="D228" s="228"/>
      <c r="I228" s="10"/>
    </row>
    <row r="229" spans="1:9" ht="25.5">
      <c r="A229" s="228"/>
      <c r="B229" s="229"/>
      <c r="D229" s="228"/>
      <c r="I229" s="10"/>
    </row>
    <row r="230" spans="1:9" ht="25.5">
      <c r="A230" s="228"/>
      <c r="B230" s="229"/>
      <c r="D230" s="228"/>
      <c r="H230" s="19"/>
      <c r="I230" s="10"/>
    </row>
    <row r="231" spans="1:9" ht="25.5">
      <c r="A231" s="228"/>
      <c r="B231" s="229"/>
      <c r="D231" s="228"/>
      <c r="H231" s="19"/>
      <c r="I231" s="10"/>
    </row>
    <row r="232" spans="1:9" ht="25.5">
      <c r="A232" s="228"/>
      <c r="B232" s="229"/>
      <c r="D232" s="228"/>
      <c r="H232" s="19"/>
      <c r="I232" s="10"/>
    </row>
    <row r="233" spans="1:9" ht="25.5">
      <c r="A233" s="228"/>
      <c r="B233" s="229"/>
      <c r="D233" s="228"/>
      <c r="H233" s="19"/>
      <c r="I233" s="10"/>
    </row>
    <row r="234" spans="1:9" ht="25.5">
      <c r="A234" s="228"/>
      <c r="B234" s="229"/>
      <c r="D234" s="228"/>
      <c r="H234" s="19"/>
      <c r="I234" s="10"/>
    </row>
    <row r="235" spans="1:9" ht="25.5">
      <c r="A235" s="228"/>
      <c r="B235" s="229"/>
      <c r="D235" s="228"/>
      <c r="I235" s="10"/>
    </row>
    <row r="236" spans="1:9" ht="25.5">
      <c r="A236" s="228"/>
      <c r="B236" s="229"/>
      <c r="D236" s="228"/>
      <c r="H236" s="19"/>
      <c r="I236" s="10"/>
    </row>
    <row r="237" spans="1:9" ht="25.5">
      <c r="A237" s="228"/>
      <c r="B237" s="229"/>
      <c r="D237" s="228"/>
      <c r="H237" s="19"/>
      <c r="I237" s="10"/>
    </row>
    <row r="238" spans="1:9" ht="25.5">
      <c r="A238" s="228"/>
      <c r="B238" s="229"/>
      <c r="D238" s="228"/>
      <c r="H238" s="19"/>
      <c r="I238" s="10"/>
    </row>
    <row r="239" spans="1:9" ht="25.5">
      <c r="A239" s="228"/>
      <c r="B239" s="229"/>
      <c r="D239" s="228"/>
      <c r="H239" s="19"/>
      <c r="I239" s="10"/>
    </row>
    <row r="240" spans="1:9" ht="25.5">
      <c r="A240" s="228"/>
      <c r="B240" s="229"/>
      <c r="D240" s="228"/>
      <c r="I240" s="10"/>
    </row>
    <row r="241" spans="1:9" ht="25.5">
      <c r="A241" s="228"/>
      <c r="B241" s="229"/>
      <c r="D241" s="228"/>
      <c r="H241" s="19"/>
      <c r="I241" s="10"/>
    </row>
    <row r="242" spans="1:9" ht="25.5">
      <c r="A242" s="228"/>
      <c r="B242" s="229"/>
      <c r="D242" s="228"/>
      <c r="H242" s="19"/>
      <c r="I242" s="10"/>
    </row>
    <row r="243" spans="1:9" ht="25.5">
      <c r="A243" s="228"/>
      <c r="B243" s="229"/>
      <c r="D243" s="228"/>
      <c r="H243" s="19"/>
      <c r="I243" s="10"/>
    </row>
    <row r="244" spans="1:9" ht="25.5">
      <c r="A244" s="228"/>
      <c r="B244" s="229"/>
      <c r="D244" s="228"/>
      <c r="H244" s="19"/>
      <c r="I244" s="10"/>
    </row>
    <row r="245" spans="1:9" ht="25.5">
      <c r="A245" s="228"/>
      <c r="B245" s="229"/>
      <c r="D245" s="228"/>
      <c r="I245" s="10"/>
    </row>
    <row r="246" spans="1:9" ht="25.5">
      <c r="A246" s="228"/>
      <c r="B246" s="229"/>
      <c r="D246" s="228"/>
      <c r="H246" s="19"/>
      <c r="I246" s="10"/>
    </row>
    <row r="247" spans="1:9" ht="25.5">
      <c r="A247" s="228"/>
      <c r="B247" s="229"/>
      <c r="D247" s="228"/>
      <c r="I247" s="10"/>
    </row>
    <row r="248" spans="1:9" ht="25.5">
      <c r="A248" s="228"/>
      <c r="B248" s="229"/>
      <c r="D248" s="228"/>
      <c r="H248" s="19"/>
      <c r="I248" s="10"/>
    </row>
    <row r="249" spans="1:9" ht="25.5">
      <c r="A249" s="228"/>
      <c r="B249" s="229"/>
      <c r="D249" s="228"/>
      <c r="H249" s="19"/>
      <c r="I249" s="10"/>
    </row>
    <row r="250" spans="1:9" ht="25.5">
      <c r="A250" s="228"/>
      <c r="B250" s="229"/>
      <c r="D250" s="228"/>
      <c r="H250" s="19"/>
      <c r="I250" s="10"/>
    </row>
    <row r="251" spans="1:9" ht="25.5">
      <c r="A251" s="228"/>
      <c r="B251" s="229"/>
      <c r="D251" s="228"/>
      <c r="H251" s="19"/>
      <c r="I251" s="10"/>
    </row>
    <row r="252" spans="1:9" ht="25.5">
      <c r="A252" s="228"/>
      <c r="B252" s="229"/>
      <c r="D252" s="228"/>
      <c r="H252" s="19"/>
      <c r="I252" s="10"/>
    </row>
    <row r="253" spans="1:9" ht="25.5">
      <c r="A253" s="228"/>
      <c r="B253" s="229"/>
      <c r="D253" s="228"/>
      <c r="H253" s="19"/>
      <c r="I253" s="10"/>
    </row>
    <row r="254" spans="1:9" ht="25.5">
      <c r="A254" s="228"/>
      <c r="B254" s="229"/>
      <c r="D254" s="228"/>
      <c r="I254" s="10"/>
    </row>
    <row r="255" spans="1:9" ht="25.5">
      <c r="A255" s="228"/>
      <c r="B255" s="229"/>
      <c r="D255" s="228"/>
      <c r="H255" s="19"/>
      <c r="I255" s="10"/>
    </row>
    <row r="256" spans="1:9" ht="25.5">
      <c r="A256" s="228"/>
      <c r="B256" s="229"/>
      <c r="D256" s="228"/>
      <c r="H256" s="19"/>
      <c r="I256" s="10"/>
    </row>
    <row r="257" ht="25.5">
      <c r="I257" s="10"/>
    </row>
    <row r="258" spans="8:9" ht="25.5">
      <c r="H258" s="19"/>
      <c r="I258" s="10"/>
    </row>
    <row r="259" spans="8:9" ht="25.5">
      <c r="H259" s="19"/>
      <c r="I259" s="10"/>
    </row>
    <row r="260" spans="8:9" ht="25.5">
      <c r="H260" s="19"/>
      <c r="I260" s="10"/>
    </row>
    <row r="261" ht="25.5">
      <c r="I261" s="10"/>
    </row>
    <row r="262" ht="25.5">
      <c r="I262" s="10"/>
    </row>
    <row r="263" ht="25.5">
      <c r="I263" s="10"/>
    </row>
    <row r="264" ht="25.5">
      <c r="I264" s="10"/>
    </row>
    <row r="265" ht="25.5">
      <c r="I265" s="10"/>
    </row>
  </sheetData>
  <mergeCells count="1">
    <mergeCell ref="A1:H1"/>
  </mergeCells>
  <printOptions/>
  <pageMargins left="0" right="0" top="0.6299212598425197" bottom="0.35433070866141736" header="0.31496062992125984" footer="0.35433070866141736"/>
  <pageSetup horizontalDpi="360" verticalDpi="360" orientation="portrait" paperSize="9" scale="94" r:id="rId1"/>
  <headerFooter alignWithMargins="0">
    <oddHeader>&amp;LVivonne Loisirs&amp;CTrèfle du 27 Mai 2006</oddHeader>
    <oddFooter>&amp;L&amp;P</oddFooter>
  </headerFooter>
  <rowBreaks count="2" manualBreakCount="2">
    <brk id="31" max="255" man="1"/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20"/>
  <sheetViews>
    <sheetView zoomScale="70" zoomScaleNormal="70" workbookViewId="0" topLeftCell="A1">
      <selection activeCell="A1" sqref="A1:G1"/>
    </sheetView>
  </sheetViews>
  <sheetFormatPr defaultColWidth="11.421875" defaultRowHeight="12.75"/>
  <cols>
    <col min="1" max="1" width="15.28125" style="5" customWidth="1"/>
    <col min="2" max="2" width="30.57421875" style="50" bestFit="1" customWidth="1"/>
    <col min="3" max="3" width="6.7109375" style="6" bestFit="1" customWidth="1"/>
    <col min="4" max="4" width="35.28125" style="5" bestFit="1" customWidth="1"/>
    <col min="5" max="5" width="10.8515625" style="6" customWidth="1"/>
    <col min="6" max="6" width="14.8515625" style="291" bestFit="1" customWidth="1"/>
    <col min="7" max="7" width="14.00390625" style="250" bestFit="1" customWidth="1"/>
    <col min="8" max="8" width="11.421875" style="10" customWidth="1"/>
  </cols>
  <sheetData>
    <row r="1" spans="1:7" ht="26.25">
      <c r="A1" s="360" t="s">
        <v>633</v>
      </c>
      <c r="B1" s="360"/>
      <c r="C1" s="360"/>
      <c r="D1" s="360"/>
      <c r="E1" s="360"/>
      <c r="F1" s="360"/>
      <c r="G1" s="361"/>
    </row>
    <row r="2" spans="1:7" ht="39">
      <c r="A2" s="304" t="s">
        <v>3</v>
      </c>
      <c r="B2" s="305" t="s">
        <v>4</v>
      </c>
      <c r="C2" s="306" t="s">
        <v>321</v>
      </c>
      <c r="D2" s="307" t="s">
        <v>1</v>
      </c>
      <c r="E2" s="308" t="s">
        <v>0</v>
      </c>
      <c r="F2" s="309" t="s">
        <v>5</v>
      </c>
      <c r="G2" s="310" t="s">
        <v>246</v>
      </c>
    </row>
    <row r="3" spans="1:7" ht="24.75">
      <c r="A3" s="263" t="s">
        <v>569</v>
      </c>
      <c r="B3" s="209" t="s">
        <v>406</v>
      </c>
      <c r="C3" s="205" t="s">
        <v>320</v>
      </c>
      <c r="D3" s="255" t="s">
        <v>567</v>
      </c>
      <c r="E3" s="248" t="s">
        <v>63</v>
      </c>
      <c r="F3" s="265">
        <v>0.022997685185185187</v>
      </c>
      <c r="G3" s="311">
        <v>1</v>
      </c>
    </row>
    <row r="4" spans="1:7" ht="24.75">
      <c r="A4" s="263" t="s">
        <v>508</v>
      </c>
      <c r="B4" s="209" t="s">
        <v>432</v>
      </c>
      <c r="C4" s="205" t="s">
        <v>320</v>
      </c>
      <c r="D4" s="255" t="s">
        <v>452</v>
      </c>
      <c r="E4" s="248" t="s">
        <v>94</v>
      </c>
      <c r="F4" s="265">
        <v>0.024016203703703706</v>
      </c>
      <c r="G4" s="252">
        <v>2</v>
      </c>
    </row>
    <row r="5" spans="1:7" ht="24.75">
      <c r="A5" s="65" t="s">
        <v>352</v>
      </c>
      <c r="B5" s="208" t="s">
        <v>19</v>
      </c>
      <c r="C5" s="204" t="s">
        <v>320</v>
      </c>
      <c r="D5" s="234" t="s">
        <v>533</v>
      </c>
      <c r="E5" s="248" t="s">
        <v>314</v>
      </c>
      <c r="F5" s="265">
        <v>0.024583333333333332</v>
      </c>
      <c r="G5" s="249">
        <v>3</v>
      </c>
    </row>
    <row r="6" spans="1:7" ht="24.75">
      <c r="A6" s="65" t="s">
        <v>512</v>
      </c>
      <c r="B6" s="208" t="s">
        <v>514</v>
      </c>
      <c r="C6" s="204" t="s">
        <v>320</v>
      </c>
      <c r="D6" s="234" t="s">
        <v>511</v>
      </c>
      <c r="E6" s="248" t="s">
        <v>302</v>
      </c>
      <c r="F6" s="265">
        <v>0.025625</v>
      </c>
      <c r="G6" s="252">
        <v>4</v>
      </c>
    </row>
    <row r="7" spans="1:7" ht="24.75">
      <c r="A7" s="65" t="s">
        <v>465</v>
      </c>
      <c r="B7" s="208" t="s">
        <v>626</v>
      </c>
      <c r="C7" s="204" t="s">
        <v>320</v>
      </c>
      <c r="D7" s="234" t="s">
        <v>463</v>
      </c>
      <c r="E7" s="248" t="s">
        <v>166</v>
      </c>
      <c r="F7" s="265">
        <v>0.026458333333333334</v>
      </c>
      <c r="G7" s="249">
        <v>5</v>
      </c>
    </row>
    <row r="8" spans="1:7" ht="24.75">
      <c r="A8" s="65" t="s">
        <v>545</v>
      </c>
      <c r="B8" s="208" t="s">
        <v>82</v>
      </c>
      <c r="C8" s="204" t="s">
        <v>320</v>
      </c>
      <c r="D8" s="234" t="s">
        <v>553</v>
      </c>
      <c r="E8" s="248" t="s">
        <v>10</v>
      </c>
      <c r="F8" s="265">
        <v>0.026631944444444444</v>
      </c>
      <c r="G8" s="252">
        <v>6</v>
      </c>
    </row>
    <row r="9" spans="1:7" ht="24.75">
      <c r="A9" s="65" t="s">
        <v>411</v>
      </c>
      <c r="B9" s="208" t="s">
        <v>412</v>
      </c>
      <c r="C9" s="204" t="s">
        <v>320</v>
      </c>
      <c r="D9" s="234" t="s">
        <v>529</v>
      </c>
      <c r="E9" s="248" t="s">
        <v>197</v>
      </c>
      <c r="F9" s="265">
        <v>0.026909722222222224</v>
      </c>
      <c r="G9" s="249">
        <v>7</v>
      </c>
    </row>
    <row r="10" spans="1:7" ht="24.75">
      <c r="A10" s="65" t="s">
        <v>557</v>
      </c>
      <c r="B10" s="208" t="s">
        <v>97</v>
      </c>
      <c r="C10" s="204" t="s">
        <v>320</v>
      </c>
      <c r="D10" s="234" t="s">
        <v>560</v>
      </c>
      <c r="E10" s="248" t="s">
        <v>48</v>
      </c>
      <c r="F10" s="265">
        <v>0.02693287037037037</v>
      </c>
      <c r="G10" s="252">
        <v>8</v>
      </c>
    </row>
    <row r="11" spans="1:7" ht="24.75">
      <c r="A11" s="65" t="s">
        <v>601</v>
      </c>
      <c r="B11" s="208" t="s">
        <v>602</v>
      </c>
      <c r="C11" s="204" t="s">
        <v>320</v>
      </c>
      <c r="D11" s="234" t="s">
        <v>575</v>
      </c>
      <c r="E11" s="248" t="s">
        <v>68</v>
      </c>
      <c r="F11" s="265">
        <v>0.027407407407407408</v>
      </c>
      <c r="G11" s="249">
        <v>9</v>
      </c>
    </row>
    <row r="12" spans="1:7" ht="24.75">
      <c r="A12" s="65" t="s">
        <v>501</v>
      </c>
      <c r="B12" s="208" t="s">
        <v>13</v>
      </c>
      <c r="C12" s="204" t="s">
        <v>320</v>
      </c>
      <c r="D12" s="234" t="s">
        <v>507</v>
      </c>
      <c r="E12" s="248" t="s">
        <v>55</v>
      </c>
      <c r="F12" s="265">
        <v>0.02800925925925926</v>
      </c>
      <c r="G12" s="252">
        <v>10</v>
      </c>
    </row>
    <row r="13" spans="1:7" ht="24.75">
      <c r="A13" s="65" t="s">
        <v>518</v>
      </c>
      <c r="B13" s="208" t="s">
        <v>22</v>
      </c>
      <c r="C13" s="204" t="s">
        <v>320</v>
      </c>
      <c r="D13" s="234" t="s">
        <v>336</v>
      </c>
      <c r="E13" s="248" t="s">
        <v>306</v>
      </c>
      <c r="F13" s="265">
        <v>0.028622685185185185</v>
      </c>
      <c r="G13" s="249">
        <v>11</v>
      </c>
    </row>
    <row r="14" spans="1:7" ht="24.75">
      <c r="A14" s="65" t="s">
        <v>361</v>
      </c>
      <c r="B14" s="208" t="s">
        <v>503</v>
      </c>
      <c r="C14" s="204" t="s">
        <v>320</v>
      </c>
      <c r="D14" s="234" t="s">
        <v>532</v>
      </c>
      <c r="E14" s="248" t="s">
        <v>318</v>
      </c>
      <c r="F14" s="265">
        <v>0.02888888888888889</v>
      </c>
      <c r="G14" s="252">
        <v>12</v>
      </c>
    </row>
    <row r="15" spans="1:7" ht="24.75">
      <c r="A15" s="65" t="s">
        <v>346</v>
      </c>
      <c r="B15" s="208" t="s">
        <v>54</v>
      </c>
      <c r="C15" s="204" t="s">
        <v>320</v>
      </c>
      <c r="D15" s="234" t="s">
        <v>340</v>
      </c>
      <c r="E15" s="248" t="s">
        <v>175</v>
      </c>
      <c r="F15" s="265">
        <v>0.0290162037037037</v>
      </c>
      <c r="G15" s="249">
        <v>13</v>
      </c>
    </row>
    <row r="16" spans="1:7" ht="24.75">
      <c r="A16" s="65" t="s">
        <v>470</v>
      </c>
      <c r="B16" s="208" t="s">
        <v>49</v>
      </c>
      <c r="C16" s="204" t="s">
        <v>320</v>
      </c>
      <c r="D16" s="234" t="s">
        <v>472</v>
      </c>
      <c r="E16" s="248" t="s">
        <v>239</v>
      </c>
      <c r="F16" s="265">
        <v>0.0290625</v>
      </c>
      <c r="G16" s="252">
        <v>14</v>
      </c>
    </row>
    <row r="17" spans="1:7" ht="24.75">
      <c r="A17" s="65" t="s">
        <v>536</v>
      </c>
      <c r="B17" s="208" t="s">
        <v>627</v>
      </c>
      <c r="C17" s="204" t="s">
        <v>320</v>
      </c>
      <c r="D17" s="234" t="s">
        <v>534</v>
      </c>
      <c r="E17" s="248" t="s">
        <v>155</v>
      </c>
      <c r="F17" s="265">
        <v>0.02971064814814815</v>
      </c>
      <c r="G17" s="249">
        <v>15</v>
      </c>
    </row>
    <row r="18" spans="1:7" ht="24.75">
      <c r="A18" s="65" t="s">
        <v>449</v>
      </c>
      <c r="B18" s="208" t="s">
        <v>129</v>
      </c>
      <c r="C18" s="204" t="s">
        <v>320</v>
      </c>
      <c r="D18" s="234" t="s">
        <v>451</v>
      </c>
      <c r="E18" s="248" t="s">
        <v>249</v>
      </c>
      <c r="F18" s="265">
        <v>0.030138888888888885</v>
      </c>
      <c r="G18" s="252">
        <v>16</v>
      </c>
    </row>
    <row r="19" spans="1:7" ht="24.75">
      <c r="A19" s="65" t="s">
        <v>324</v>
      </c>
      <c r="B19" s="208" t="s">
        <v>47</v>
      </c>
      <c r="C19" s="204" t="s">
        <v>320</v>
      </c>
      <c r="D19" s="234" t="s">
        <v>515</v>
      </c>
      <c r="E19" s="248" t="s">
        <v>72</v>
      </c>
      <c r="F19" s="266">
        <v>0.03023148148148148</v>
      </c>
      <c r="G19" s="249">
        <v>17</v>
      </c>
    </row>
    <row r="20" spans="1:7" ht="24.75">
      <c r="A20" s="65" t="s">
        <v>460</v>
      </c>
      <c r="B20" s="208" t="s">
        <v>462</v>
      </c>
      <c r="C20" s="204" t="s">
        <v>320</v>
      </c>
      <c r="D20" s="234" t="s">
        <v>459</v>
      </c>
      <c r="E20" s="248" t="s">
        <v>233</v>
      </c>
      <c r="F20" s="265">
        <v>0.030428240740740742</v>
      </c>
      <c r="G20" s="252">
        <v>18</v>
      </c>
    </row>
    <row r="21" spans="1:7" ht="24.75">
      <c r="A21" s="65" t="s">
        <v>332</v>
      </c>
      <c r="B21" s="208" t="s">
        <v>9</v>
      </c>
      <c r="C21" s="204" t="s">
        <v>320</v>
      </c>
      <c r="D21" s="234" t="s">
        <v>596</v>
      </c>
      <c r="E21" s="248" t="s">
        <v>122</v>
      </c>
      <c r="F21" s="265">
        <v>0.030497685185185183</v>
      </c>
      <c r="G21" s="249">
        <v>19</v>
      </c>
    </row>
    <row r="22" spans="1:7" ht="24.75">
      <c r="A22" s="65" t="s">
        <v>603</v>
      </c>
      <c r="B22" s="208" t="s">
        <v>607</v>
      </c>
      <c r="C22" s="204" t="s">
        <v>320</v>
      </c>
      <c r="D22" s="234" t="s">
        <v>369</v>
      </c>
      <c r="E22" s="248" t="s">
        <v>183</v>
      </c>
      <c r="F22" s="265">
        <v>0.031435185185185184</v>
      </c>
      <c r="G22" s="252">
        <v>20</v>
      </c>
    </row>
    <row r="23" spans="1:7" ht="24.75">
      <c r="A23" s="65" t="s">
        <v>475</v>
      </c>
      <c r="B23" s="208" t="s">
        <v>184</v>
      </c>
      <c r="C23" s="204" t="s">
        <v>219</v>
      </c>
      <c r="D23" s="234" t="s">
        <v>478</v>
      </c>
      <c r="E23" s="248" t="s">
        <v>242</v>
      </c>
      <c r="F23" s="265">
        <v>0.031574074074074074</v>
      </c>
      <c r="G23" s="249">
        <v>21</v>
      </c>
    </row>
    <row r="24" spans="1:7" ht="24.75">
      <c r="A24" s="65" t="s">
        <v>349</v>
      </c>
      <c r="B24" s="208" t="s">
        <v>612</v>
      </c>
      <c r="C24" s="204" t="s">
        <v>320</v>
      </c>
      <c r="D24" s="234" t="s">
        <v>570</v>
      </c>
      <c r="E24" s="248" t="s">
        <v>23</v>
      </c>
      <c r="F24" s="265">
        <v>0.031608796296296295</v>
      </c>
      <c r="G24" s="252">
        <v>22</v>
      </c>
    </row>
    <row r="25" spans="1:7" ht="24.75">
      <c r="A25" s="65" t="s">
        <v>524</v>
      </c>
      <c r="B25" s="208" t="s">
        <v>498</v>
      </c>
      <c r="C25" s="204" t="s">
        <v>219</v>
      </c>
      <c r="D25" s="234" t="s">
        <v>520</v>
      </c>
      <c r="E25" s="248" t="s">
        <v>103</v>
      </c>
      <c r="F25" s="266">
        <v>0.03288194444444444</v>
      </c>
      <c r="G25" s="249">
        <v>23</v>
      </c>
    </row>
    <row r="26" spans="1:7" ht="24.75">
      <c r="A26" s="65" t="s">
        <v>457</v>
      </c>
      <c r="B26" s="208" t="s">
        <v>503</v>
      </c>
      <c r="C26" s="204" t="s">
        <v>320</v>
      </c>
      <c r="D26" s="234" t="s">
        <v>454</v>
      </c>
      <c r="E26" s="248" t="s">
        <v>230</v>
      </c>
      <c r="F26" s="265">
        <v>0.03362268518518518</v>
      </c>
      <c r="G26" s="252">
        <v>24</v>
      </c>
    </row>
    <row r="27" spans="1:7" ht="24.75">
      <c r="A27" s="65" t="s">
        <v>362</v>
      </c>
      <c r="B27" s="208" t="s">
        <v>351</v>
      </c>
      <c r="C27" s="204" t="s">
        <v>219</v>
      </c>
      <c r="D27" s="234" t="s">
        <v>442</v>
      </c>
      <c r="E27" s="248" t="s">
        <v>138</v>
      </c>
      <c r="F27" s="266">
        <v>0.03392361111111111</v>
      </c>
      <c r="G27" s="249">
        <v>25</v>
      </c>
    </row>
    <row r="28" spans="1:7" ht="24.75">
      <c r="A28" s="65" t="s">
        <v>344</v>
      </c>
      <c r="B28" s="208" t="s">
        <v>120</v>
      </c>
      <c r="C28" s="204" t="s">
        <v>219</v>
      </c>
      <c r="D28" s="234" t="s">
        <v>343</v>
      </c>
      <c r="E28" s="248" t="s">
        <v>117</v>
      </c>
      <c r="F28" s="266">
        <v>0.0340625</v>
      </c>
      <c r="G28" s="252">
        <v>26</v>
      </c>
    </row>
    <row r="29" spans="1:7" ht="24.75">
      <c r="A29" s="65" t="s">
        <v>587</v>
      </c>
      <c r="B29" s="208" t="s">
        <v>613</v>
      </c>
      <c r="C29" s="204" t="s">
        <v>219</v>
      </c>
      <c r="D29" s="234" t="s">
        <v>419</v>
      </c>
      <c r="E29" s="248" t="s">
        <v>99</v>
      </c>
      <c r="F29" s="265">
        <v>0.03408564814814815</v>
      </c>
      <c r="G29" s="249">
        <v>27</v>
      </c>
    </row>
    <row r="30" spans="1:7" ht="24.75">
      <c r="A30" s="65" t="s">
        <v>586</v>
      </c>
      <c r="B30" s="208" t="s">
        <v>609</v>
      </c>
      <c r="C30" s="204" t="s">
        <v>320</v>
      </c>
      <c r="D30" s="234" t="s">
        <v>504</v>
      </c>
      <c r="E30" s="248" t="s">
        <v>17</v>
      </c>
      <c r="F30" s="265">
        <v>0.03418981481481482</v>
      </c>
      <c r="G30" s="252">
        <v>28</v>
      </c>
    </row>
    <row r="31" spans="1:7" ht="24.75">
      <c r="A31" s="65" t="s">
        <v>350</v>
      </c>
      <c r="B31" s="208" t="s">
        <v>351</v>
      </c>
      <c r="C31" s="204" t="s">
        <v>219</v>
      </c>
      <c r="D31" s="234" t="s">
        <v>547</v>
      </c>
      <c r="E31" s="248" t="s">
        <v>30</v>
      </c>
      <c r="F31" s="265">
        <v>0.03431712962962963</v>
      </c>
      <c r="G31" s="249">
        <v>29</v>
      </c>
    </row>
    <row r="32" spans="1:7" ht="24.75">
      <c r="A32" s="65" t="s">
        <v>551</v>
      </c>
      <c r="B32" s="208" t="s">
        <v>611</v>
      </c>
      <c r="C32" s="204" t="s">
        <v>320</v>
      </c>
      <c r="D32" s="234" t="s">
        <v>548</v>
      </c>
      <c r="E32" s="248" t="s">
        <v>162</v>
      </c>
      <c r="F32" s="265">
        <v>0.03435185185185185</v>
      </c>
      <c r="G32" s="252">
        <v>30</v>
      </c>
    </row>
    <row r="33" spans="1:7" ht="24.75">
      <c r="A33" s="65" t="s">
        <v>481</v>
      </c>
      <c r="B33" s="208" t="s">
        <v>217</v>
      </c>
      <c r="C33" s="204" t="s">
        <v>219</v>
      </c>
      <c r="D33" s="234" t="s">
        <v>485</v>
      </c>
      <c r="E33" s="248" t="s">
        <v>36</v>
      </c>
      <c r="F33" s="266">
        <v>0.03449074074074074</v>
      </c>
      <c r="G33" s="249">
        <v>31</v>
      </c>
    </row>
    <row r="34" spans="1:7" ht="24.75">
      <c r="A34" s="65" t="s">
        <v>581</v>
      </c>
      <c r="B34" s="208" t="s">
        <v>54</v>
      </c>
      <c r="C34" s="204" t="s">
        <v>320</v>
      </c>
      <c r="D34" s="234" t="s">
        <v>377</v>
      </c>
      <c r="E34" s="248" t="s">
        <v>290</v>
      </c>
      <c r="F34" s="266">
        <v>0.034571759259259253</v>
      </c>
      <c r="G34" s="252">
        <v>32</v>
      </c>
    </row>
    <row r="35" spans="1:7" ht="24.75">
      <c r="A35" s="65" t="s">
        <v>371</v>
      </c>
      <c r="B35" s="208" t="s">
        <v>489</v>
      </c>
      <c r="C35" s="204" t="s">
        <v>320</v>
      </c>
      <c r="D35" s="234" t="s">
        <v>375</v>
      </c>
      <c r="E35" s="248" t="s">
        <v>59</v>
      </c>
      <c r="F35" s="265">
        <v>0.034583333333333334</v>
      </c>
      <c r="G35" s="249">
        <v>33</v>
      </c>
    </row>
    <row r="36" spans="1:7" ht="24.75">
      <c r="A36" s="65" t="s">
        <v>374</v>
      </c>
      <c r="B36" s="208" t="s">
        <v>382</v>
      </c>
      <c r="C36" s="204" t="s">
        <v>219</v>
      </c>
      <c r="D36" s="234" t="s">
        <v>582</v>
      </c>
      <c r="E36" s="248" t="s">
        <v>146</v>
      </c>
      <c r="F36" s="265">
        <v>0.034768518518518525</v>
      </c>
      <c r="G36" s="252">
        <v>34</v>
      </c>
    </row>
    <row r="37" spans="1:7" ht="24.75">
      <c r="A37" s="65" t="s">
        <v>218</v>
      </c>
      <c r="B37" s="208" t="s">
        <v>379</v>
      </c>
      <c r="C37" s="204" t="s">
        <v>320</v>
      </c>
      <c r="D37" s="234" t="s">
        <v>380</v>
      </c>
      <c r="E37" s="248" t="s">
        <v>133</v>
      </c>
      <c r="F37" s="265">
        <v>0.03483796296296296</v>
      </c>
      <c r="G37" s="249">
        <v>35</v>
      </c>
    </row>
    <row r="38" spans="1:7" ht="24.75">
      <c r="A38" s="65" t="s">
        <v>580</v>
      </c>
      <c r="B38" s="208" t="s">
        <v>607</v>
      </c>
      <c r="C38" s="204" t="s">
        <v>320</v>
      </c>
      <c r="D38" s="234" t="s">
        <v>578</v>
      </c>
      <c r="E38" s="248" t="s">
        <v>107</v>
      </c>
      <c r="F38" s="265">
        <v>0.03561342592592592</v>
      </c>
      <c r="G38" s="252">
        <v>36</v>
      </c>
    </row>
    <row r="39" spans="1:7" ht="24.75">
      <c r="A39" s="65" t="s">
        <v>526</v>
      </c>
      <c r="B39" s="208" t="s">
        <v>610</v>
      </c>
      <c r="C39" s="204" t="s">
        <v>219</v>
      </c>
      <c r="D39" s="234" t="s">
        <v>528</v>
      </c>
      <c r="E39" s="248" t="s">
        <v>179</v>
      </c>
      <c r="F39" s="266">
        <v>0.035625</v>
      </c>
      <c r="G39" s="249">
        <v>37</v>
      </c>
    </row>
    <row r="40" spans="1:7" ht="24.75">
      <c r="A40" s="65" t="s">
        <v>585</v>
      </c>
      <c r="B40" s="208" t="s">
        <v>498</v>
      </c>
      <c r="C40" s="204" t="s">
        <v>219</v>
      </c>
      <c r="D40" s="234" t="s">
        <v>497</v>
      </c>
      <c r="E40" s="248" t="s">
        <v>294</v>
      </c>
      <c r="F40" s="265">
        <v>0.03817129629629629</v>
      </c>
      <c r="G40" s="252">
        <v>38</v>
      </c>
    </row>
    <row r="41" spans="1:7" ht="24.75">
      <c r="A41" s="65" t="s">
        <v>353</v>
      </c>
      <c r="B41" s="208" t="s">
        <v>354</v>
      </c>
      <c r="C41" s="204" t="s">
        <v>219</v>
      </c>
      <c r="D41" s="234" t="s">
        <v>506</v>
      </c>
      <c r="E41" s="248" t="s">
        <v>298</v>
      </c>
      <c r="F41" s="265">
        <v>0.03846064814814815</v>
      </c>
      <c r="G41" s="249">
        <v>39</v>
      </c>
    </row>
    <row r="42" spans="1:7" ht="24.75">
      <c r="A42" s="65" t="s">
        <v>564</v>
      </c>
      <c r="B42" s="208" t="s">
        <v>565</v>
      </c>
      <c r="C42" s="204" t="s">
        <v>219</v>
      </c>
      <c r="D42" s="234" t="s">
        <v>421</v>
      </c>
      <c r="E42" s="248" t="s">
        <v>193</v>
      </c>
      <c r="F42" s="265">
        <v>0.040729166666666664</v>
      </c>
      <c r="G42" s="252">
        <v>40</v>
      </c>
    </row>
    <row r="43" spans="1:7" ht="24.75">
      <c r="A43" s="120" t="s">
        <v>438</v>
      </c>
      <c r="B43" s="208" t="s">
        <v>160</v>
      </c>
      <c r="C43" s="204" t="s">
        <v>219</v>
      </c>
      <c r="D43" s="234" t="s">
        <v>439</v>
      </c>
      <c r="E43" s="248" t="s">
        <v>221</v>
      </c>
      <c r="F43" s="265">
        <v>0.04079861111111111</v>
      </c>
      <c r="G43" s="249">
        <v>41</v>
      </c>
    </row>
    <row r="44" spans="1:7" ht="24.75">
      <c r="A44" s="65" t="s">
        <v>545</v>
      </c>
      <c r="B44" s="208" t="s">
        <v>120</v>
      </c>
      <c r="C44" s="204" t="s">
        <v>219</v>
      </c>
      <c r="D44" s="234" t="s">
        <v>541</v>
      </c>
      <c r="E44" s="248" t="s">
        <v>142</v>
      </c>
      <c r="F44" s="265">
        <v>0.04177083333333333</v>
      </c>
      <c r="G44" s="252">
        <v>42</v>
      </c>
    </row>
    <row r="45" spans="1:7" ht="24.75">
      <c r="A45" s="65" t="s">
        <v>598</v>
      </c>
      <c r="B45" s="208" t="s">
        <v>206</v>
      </c>
      <c r="C45" s="204" t="s">
        <v>320</v>
      </c>
      <c r="D45" s="234" t="s">
        <v>595</v>
      </c>
      <c r="E45" s="248" t="s">
        <v>393</v>
      </c>
      <c r="F45" s="265">
        <v>0.08333333333333333</v>
      </c>
      <c r="G45" s="249">
        <v>43</v>
      </c>
    </row>
    <row r="46" spans="1:7" ht="24.75">
      <c r="A46" s="120"/>
      <c r="B46" s="208"/>
      <c r="C46" s="204"/>
      <c r="D46" s="234"/>
      <c r="E46" s="248"/>
      <c r="F46" s="265"/>
      <c r="G46" s="249"/>
    </row>
    <row r="47" spans="1:7" ht="24.75">
      <c r="A47" s="65"/>
      <c r="B47" s="208"/>
      <c r="C47" s="204"/>
      <c r="D47" s="234"/>
      <c r="E47" s="248"/>
      <c r="F47" s="265"/>
      <c r="G47" s="249"/>
    </row>
    <row r="48" spans="1:7" ht="24.75">
      <c r="A48" s="65"/>
      <c r="B48" s="208"/>
      <c r="C48" s="204"/>
      <c r="D48" s="234"/>
      <c r="E48" s="248"/>
      <c r="F48" s="265"/>
      <c r="G48" s="249"/>
    </row>
    <row r="49" spans="1:7" ht="24.75">
      <c r="A49" s="65"/>
      <c r="B49" s="208"/>
      <c r="C49" s="204"/>
      <c r="D49" s="234"/>
      <c r="E49" s="248"/>
      <c r="F49" s="266"/>
      <c r="G49" s="249"/>
    </row>
    <row r="50" spans="1:7" ht="24.75">
      <c r="A50" s="65"/>
      <c r="B50" s="208"/>
      <c r="C50" s="204"/>
      <c r="D50" s="234"/>
      <c r="E50" s="248"/>
      <c r="F50" s="265"/>
      <c r="G50" s="249"/>
    </row>
    <row r="51" spans="1:7" ht="24.75">
      <c r="A51" s="65"/>
      <c r="B51" s="208"/>
      <c r="C51" s="204"/>
      <c r="D51" s="234"/>
      <c r="E51" s="248"/>
      <c r="F51" s="266"/>
      <c r="G51" s="249"/>
    </row>
    <row r="52" spans="1:7" ht="24.75">
      <c r="A52" s="65"/>
      <c r="B52" s="208"/>
      <c r="C52" s="204"/>
      <c r="D52" s="204"/>
      <c r="E52" s="248"/>
      <c r="F52" s="266"/>
      <c r="G52" s="249"/>
    </row>
    <row r="53" spans="1:7" ht="24.75">
      <c r="A53" s="65"/>
      <c r="B53" s="208"/>
      <c r="C53" s="204"/>
      <c r="D53" s="204"/>
      <c r="E53" s="248"/>
      <c r="F53" s="266"/>
      <c r="G53" s="249"/>
    </row>
    <row r="54" spans="1:7" ht="24.75">
      <c r="A54" s="65"/>
      <c r="B54" s="208"/>
      <c r="C54" s="204"/>
      <c r="D54" s="234"/>
      <c r="E54" s="248"/>
      <c r="F54" s="266"/>
      <c r="G54" s="249"/>
    </row>
    <row r="55" spans="1:7" ht="24.75">
      <c r="A55" s="65"/>
      <c r="B55" s="208"/>
      <c r="C55" s="204"/>
      <c r="D55" s="234"/>
      <c r="E55" s="248"/>
      <c r="F55" s="265"/>
      <c r="G55" s="249"/>
    </row>
    <row r="56" spans="1:7" ht="24.75">
      <c r="A56" s="65"/>
      <c r="B56" s="208"/>
      <c r="C56" s="204"/>
      <c r="D56" s="234"/>
      <c r="E56" s="248"/>
      <c r="F56" s="265"/>
      <c r="G56" s="249"/>
    </row>
    <row r="57" spans="1:7" ht="24.75">
      <c r="A57" s="65"/>
      <c r="B57" s="208"/>
      <c r="C57" s="204"/>
      <c r="D57" s="234"/>
      <c r="E57" s="248"/>
      <c r="F57" s="265"/>
      <c r="G57" s="249"/>
    </row>
    <row r="58" spans="1:7" ht="24.75">
      <c r="A58" s="65"/>
      <c r="B58" s="208"/>
      <c r="C58" s="204"/>
      <c r="D58" s="234"/>
      <c r="E58" s="248"/>
      <c r="F58" s="265"/>
      <c r="G58" s="249"/>
    </row>
    <row r="59" spans="1:7" ht="24.75">
      <c r="A59" s="65"/>
      <c r="B59" s="208"/>
      <c r="C59" s="204"/>
      <c r="D59" s="234"/>
      <c r="E59" s="248"/>
      <c r="F59" s="265"/>
      <c r="G59" s="249"/>
    </row>
    <row r="60" spans="1:7" ht="24.75">
      <c r="A60" s="65"/>
      <c r="B60" s="208"/>
      <c r="C60" s="204"/>
      <c r="D60" s="234"/>
      <c r="E60" s="248"/>
      <c r="F60" s="265"/>
      <c r="G60" s="249"/>
    </row>
    <row r="61" spans="1:6" ht="24.75">
      <c r="A61" s="65"/>
      <c r="B61" s="208"/>
      <c r="C61" s="204"/>
      <c r="D61" s="204"/>
      <c r="E61" s="28"/>
      <c r="F61" s="277"/>
    </row>
    <row r="62" spans="1:6" ht="25.5" thickBot="1">
      <c r="A62" s="65"/>
      <c r="B62" s="208"/>
      <c r="C62" s="204"/>
      <c r="D62" s="204"/>
      <c r="E62" s="28"/>
      <c r="F62" s="277"/>
    </row>
    <row r="63" spans="1:7" ht="19.5">
      <c r="A63" s="65"/>
      <c r="B63" s="66"/>
      <c r="C63" s="66"/>
      <c r="D63" s="66"/>
      <c r="E63" s="26"/>
      <c r="F63" s="284"/>
      <c r="G63" s="203"/>
    </row>
    <row r="64" spans="1:7" ht="19.5">
      <c r="A64" s="65"/>
      <c r="B64" s="66"/>
      <c r="C64" s="66"/>
      <c r="D64" s="66"/>
      <c r="E64" s="25"/>
      <c r="F64" s="284"/>
      <c r="G64" s="203"/>
    </row>
    <row r="65" spans="1:7" ht="24.75">
      <c r="A65" s="65"/>
      <c r="B65" s="208"/>
      <c r="C65" s="66"/>
      <c r="D65" s="66"/>
      <c r="E65" s="25"/>
      <c r="F65" s="284"/>
      <c r="G65" s="203"/>
    </row>
    <row r="66" spans="1:7" ht="20.25" thickBot="1">
      <c r="A66" s="68"/>
      <c r="B66" s="69"/>
      <c r="C66" s="69"/>
      <c r="D66" s="69"/>
      <c r="E66" s="24"/>
      <c r="F66" s="285"/>
      <c r="G66" s="203"/>
    </row>
    <row r="67" spans="1:7" ht="19.5">
      <c r="A67" s="65"/>
      <c r="B67" s="66"/>
      <c r="C67" s="66"/>
      <c r="D67" s="66"/>
      <c r="E67" s="25"/>
      <c r="F67" s="284"/>
      <c r="G67" s="203"/>
    </row>
    <row r="68" spans="1:7" ht="19.5">
      <c r="A68" s="65"/>
      <c r="B68" s="66"/>
      <c r="C68" s="66"/>
      <c r="D68" s="66"/>
      <c r="E68" s="25"/>
      <c r="F68" s="284"/>
      <c r="G68" s="203"/>
    </row>
    <row r="69" spans="1:7" ht="25.5" thickBot="1">
      <c r="A69" s="65"/>
      <c r="B69" s="253"/>
      <c r="C69" s="69"/>
      <c r="D69" s="66"/>
      <c r="E69" s="25"/>
      <c r="F69" s="284"/>
      <c r="G69" s="203"/>
    </row>
    <row r="70" spans="1:7" ht="20.25" thickBot="1">
      <c r="A70" s="68"/>
      <c r="B70" s="69"/>
      <c r="C70" s="69"/>
      <c r="D70" s="69"/>
      <c r="E70" s="25"/>
      <c r="F70" s="285"/>
      <c r="G70" s="203"/>
    </row>
    <row r="71" spans="1:7" ht="19.5">
      <c r="A71" s="65"/>
      <c r="B71" s="66"/>
      <c r="C71" s="66"/>
      <c r="D71" s="66"/>
      <c r="E71" s="26"/>
      <c r="F71" s="286"/>
      <c r="G71" s="203"/>
    </row>
    <row r="72" spans="1:7" ht="19.5">
      <c r="A72" s="65"/>
      <c r="B72" s="66"/>
      <c r="C72" s="66"/>
      <c r="D72" s="66"/>
      <c r="E72" s="25"/>
      <c r="F72" s="286"/>
      <c r="G72" s="203"/>
    </row>
    <row r="73" spans="1:7" ht="24.75">
      <c r="A73" s="65"/>
      <c r="B73" s="208"/>
      <c r="C73" s="66"/>
      <c r="D73" s="66"/>
      <c r="E73" s="25"/>
      <c r="F73" s="286"/>
      <c r="G73" s="203"/>
    </row>
    <row r="74" spans="1:7" ht="20.25" thickBot="1">
      <c r="A74" s="68"/>
      <c r="B74" s="69"/>
      <c r="C74" s="69"/>
      <c r="D74" s="69"/>
      <c r="E74" s="24"/>
      <c r="F74" s="287"/>
      <c r="G74" s="203"/>
    </row>
    <row r="75" spans="1:7" ht="19.5">
      <c r="A75" s="65"/>
      <c r="B75" s="66"/>
      <c r="C75" s="66"/>
      <c r="D75" s="66"/>
      <c r="E75" s="26"/>
      <c r="F75" s="284"/>
      <c r="G75" s="203"/>
    </row>
    <row r="76" spans="1:7" ht="19.5">
      <c r="A76" s="65"/>
      <c r="B76" s="66"/>
      <c r="C76" s="66"/>
      <c r="D76" s="66"/>
      <c r="E76" s="25"/>
      <c r="F76" s="284"/>
      <c r="G76" s="203"/>
    </row>
    <row r="77" spans="1:7" ht="24.75">
      <c r="A77" s="65"/>
      <c r="B77" s="208"/>
      <c r="C77" s="66"/>
      <c r="D77" s="66"/>
      <c r="E77" s="25"/>
      <c r="F77" s="284"/>
      <c r="G77" s="203"/>
    </row>
    <row r="78" spans="1:7" ht="20.25" thickBot="1">
      <c r="A78" s="68"/>
      <c r="B78" s="69"/>
      <c r="C78" s="69"/>
      <c r="D78" s="69"/>
      <c r="E78" s="24"/>
      <c r="F78" s="285"/>
      <c r="G78" s="203"/>
    </row>
    <row r="79" spans="1:7" ht="19.5">
      <c r="A79" s="65"/>
      <c r="B79" s="66"/>
      <c r="C79" s="66"/>
      <c r="D79" s="66"/>
      <c r="E79" s="25"/>
      <c r="F79" s="286"/>
      <c r="G79" s="203"/>
    </row>
    <row r="80" spans="1:7" ht="19.5">
      <c r="A80" s="65"/>
      <c r="B80" s="66"/>
      <c r="C80" s="66"/>
      <c r="D80" s="66"/>
      <c r="E80" s="25"/>
      <c r="F80" s="286"/>
      <c r="G80" s="203"/>
    </row>
    <row r="81" spans="1:7" ht="24.75">
      <c r="A81" s="65"/>
      <c r="B81" s="208"/>
      <c r="C81" s="66"/>
      <c r="D81" s="66"/>
      <c r="E81" s="25"/>
      <c r="F81" s="286"/>
      <c r="G81" s="203"/>
    </row>
    <row r="82" spans="1:7" ht="20.25" thickBot="1">
      <c r="A82" s="68"/>
      <c r="B82" s="69"/>
      <c r="C82" s="69"/>
      <c r="D82" s="69"/>
      <c r="E82" s="25"/>
      <c r="F82" s="287"/>
      <c r="G82" s="203"/>
    </row>
    <row r="83" spans="1:7" ht="19.5">
      <c r="A83" s="65"/>
      <c r="B83" s="66"/>
      <c r="C83" s="66"/>
      <c r="D83" s="66"/>
      <c r="E83" s="26"/>
      <c r="F83" s="284"/>
      <c r="G83" s="203"/>
    </row>
    <row r="84" spans="1:7" ht="19.5">
      <c r="A84" s="65"/>
      <c r="B84" s="66"/>
      <c r="C84" s="66"/>
      <c r="D84" s="66"/>
      <c r="E84" s="25"/>
      <c r="F84" s="284"/>
      <c r="G84" s="203"/>
    </row>
    <row r="85" spans="1:7" ht="24.75">
      <c r="A85" s="65"/>
      <c r="B85" s="208"/>
      <c r="C85" s="66"/>
      <c r="D85" s="66"/>
      <c r="E85" s="25"/>
      <c r="F85" s="284"/>
      <c r="G85" s="203"/>
    </row>
    <row r="86" spans="1:7" ht="20.25" thickBot="1">
      <c r="A86" s="68"/>
      <c r="B86" s="69"/>
      <c r="C86" s="69"/>
      <c r="D86" s="69"/>
      <c r="E86" s="24"/>
      <c r="F86" s="285"/>
      <c r="G86" s="203"/>
    </row>
    <row r="87" spans="1:7" ht="19.5">
      <c r="A87" s="65"/>
      <c r="B87" s="66"/>
      <c r="C87" s="66"/>
      <c r="D87" s="66"/>
      <c r="E87" s="25"/>
      <c r="F87" s="286"/>
      <c r="G87" s="203"/>
    </row>
    <row r="88" spans="1:7" ht="19.5">
      <c r="A88" s="65"/>
      <c r="B88" s="66"/>
      <c r="C88" s="66"/>
      <c r="D88" s="66"/>
      <c r="E88" s="25"/>
      <c r="F88" s="286"/>
      <c r="G88" s="203"/>
    </row>
    <row r="89" spans="1:7" ht="24.75">
      <c r="A89" s="65"/>
      <c r="B89" s="208"/>
      <c r="C89" s="66"/>
      <c r="D89" s="66"/>
      <c r="E89" s="25"/>
      <c r="F89" s="286"/>
      <c r="G89" s="203"/>
    </row>
    <row r="90" spans="1:7" ht="20.25" thickBot="1">
      <c r="A90" s="68"/>
      <c r="B90" s="69"/>
      <c r="C90" s="69"/>
      <c r="D90" s="69"/>
      <c r="E90" s="25"/>
      <c r="F90" s="287"/>
      <c r="G90" s="203"/>
    </row>
    <row r="91" spans="1:7" ht="19.5">
      <c r="A91" s="65"/>
      <c r="B91" s="66"/>
      <c r="C91" s="66"/>
      <c r="D91" s="66"/>
      <c r="E91" s="26"/>
      <c r="F91" s="284"/>
      <c r="G91" s="203"/>
    </row>
    <row r="92" spans="1:7" ht="19.5">
      <c r="A92" s="65"/>
      <c r="B92" s="210"/>
      <c r="C92" s="210"/>
      <c r="D92" s="210"/>
      <c r="E92" s="25"/>
      <c r="F92" s="284"/>
      <c r="G92" s="203"/>
    </row>
    <row r="93" spans="1:7" ht="24.75">
      <c r="A93" s="65"/>
      <c r="B93" s="208"/>
      <c r="C93" s="66"/>
      <c r="D93" s="210"/>
      <c r="E93" s="25"/>
      <c r="F93" s="284"/>
      <c r="G93" s="203"/>
    </row>
    <row r="94" spans="1:7" ht="20.25" thickBot="1">
      <c r="A94" s="68"/>
      <c r="B94" s="69"/>
      <c r="C94" s="69"/>
      <c r="D94" s="69"/>
      <c r="E94" s="24"/>
      <c r="F94" s="285"/>
      <c r="G94" s="203"/>
    </row>
    <row r="95" spans="1:7" ht="19.5">
      <c r="A95" s="65"/>
      <c r="B95" s="66"/>
      <c r="C95" s="66"/>
      <c r="D95" s="66"/>
      <c r="E95" s="25"/>
      <c r="F95" s="284"/>
      <c r="G95" s="203"/>
    </row>
    <row r="96" spans="1:7" ht="19.5">
      <c r="A96" s="65"/>
      <c r="B96" s="66"/>
      <c r="C96" s="66"/>
      <c r="D96" s="66"/>
      <c r="E96" s="25"/>
      <c r="F96" s="284"/>
      <c r="G96" s="203"/>
    </row>
    <row r="97" spans="1:7" ht="24.75">
      <c r="A97" s="65"/>
      <c r="B97" s="208"/>
      <c r="C97" s="66"/>
      <c r="D97" s="66"/>
      <c r="E97" s="25"/>
      <c r="F97" s="284"/>
      <c r="G97" s="203"/>
    </row>
    <row r="98" spans="1:7" ht="20.25" thickBot="1">
      <c r="A98" s="68"/>
      <c r="B98" s="69"/>
      <c r="C98" s="69"/>
      <c r="D98" s="69"/>
      <c r="E98" s="25"/>
      <c r="F98" s="285"/>
      <c r="G98" s="203"/>
    </row>
    <row r="99" spans="1:7" ht="19.5">
      <c r="A99" s="65"/>
      <c r="B99" s="66"/>
      <c r="C99" s="66"/>
      <c r="D99" s="66"/>
      <c r="E99" s="26"/>
      <c r="F99" s="286"/>
      <c r="G99" s="203"/>
    </row>
    <row r="100" spans="1:7" ht="19.5">
      <c r="A100" s="65"/>
      <c r="B100" s="66"/>
      <c r="C100" s="66"/>
      <c r="D100" s="66"/>
      <c r="E100" s="25"/>
      <c r="F100" s="286"/>
      <c r="G100" s="203"/>
    </row>
    <row r="101" spans="1:7" ht="24.75">
      <c r="A101" s="65"/>
      <c r="B101" s="208"/>
      <c r="C101" s="66"/>
      <c r="D101" s="66"/>
      <c r="E101" s="25"/>
      <c r="F101" s="286"/>
      <c r="G101" s="203"/>
    </row>
    <row r="102" spans="1:7" ht="20.25" thickBot="1">
      <c r="A102" s="68"/>
      <c r="B102" s="69"/>
      <c r="C102" s="69"/>
      <c r="D102" s="69"/>
      <c r="E102" s="24"/>
      <c r="F102" s="287"/>
      <c r="G102" s="203"/>
    </row>
    <row r="103" spans="1:7" ht="19.5">
      <c r="A103" s="65"/>
      <c r="B103" s="66"/>
      <c r="C103" s="66"/>
      <c r="D103" s="66"/>
      <c r="E103" s="26"/>
      <c r="F103" s="286"/>
      <c r="G103" s="203"/>
    </row>
    <row r="104" spans="1:7" ht="19.5">
      <c r="A104" s="65"/>
      <c r="B104" s="66"/>
      <c r="C104" s="66"/>
      <c r="D104" s="66"/>
      <c r="E104" s="25"/>
      <c r="F104" s="286"/>
      <c r="G104" s="203"/>
    </row>
    <row r="105" spans="1:7" ht="24.75">
      <c r="A105" s="65"/>
      <c r="B105" s="208"/>
      <c r="C105" s="66"/>
      <c r="D105" s="66"/>
      <c r="E105" s="25"/>
      <c r="F105" s="286"/>
      <c r="G105" s="203"/>
    </row>
    <row r="106" spans="1:7" ht="20.25" thickBot="1">
      <c r="A106" s="68"/>
      <c r="B106" s="69"/>
      <c r="C106" s="69"/>
      <c r="D106" s="69"/>
      <c r="E106" s="24"/>
      <c r="F106" s="287"/>
      <c r="G106" s="203"/>
    </row>
    <row r="107" spans="1:7" ht="19.5">
      <c r="A107" s="65"/>
      <c r="B107" s="66"/>
      <c r="C107" s="66"/>
      <c r="D107" s="66"/>
      <c r="E107" s="26"/>
      <c r="F107" s="286"/>
      <c r="G107" s="203"/>
    </row>
    <row r="108" spans="1:7" ht="19.5">
      <c r="A108" s="65"/>
      <c r="B108" s="66"/>
      <c r="C108" s="66"/>
      <c r="D108" s="66"/>
      <c r="E108" s="25"/>
      <c r="F108" s="286"/>
      <c r="G108" s="203"/>
    </row>
    <row r="109" spans="1:7" ht="24.75">
      <c r="A109" s="65"/>
      <c r="B109" s="208"/>
      <c r="C109" s="66"/>
      <c r="D109" s="66"/>
      <c r="E109" s="25"/>
      <c r="F109" s="286"/>
      <c r="G109" s="203"/>
    </row>
    <row r="110" spans="1:7" ht="20.25" thickBot="1">
      <c r="A110" s="68"/>
      <c r="B110" s="69"/>
      <c r="C110" s="69"/>
      <c r="D110" s="66"/>
      <c r="E110" s="24"/>
      <c r="F110" s="287"/>
      <c r="G110" s="203"/>
    </row>
    <row r="111" spans="1:7" ht="19.5">
      <c r="A111" s="65"/>
      <c r="B111" s="66"/>
      <c r="C111" s="66"/>
      <c r="D111" s="66"/>
      <c r="E111" s="25"/>
      <c r="F111" s="284"/>
      <c r="G111" s="203"/>
    </row>
    <row r="112" spans="1:7" ht="19.5">
      <c r="A112" s="65"/>
      <c r="B112" s="66"/>
      <c r="C112" s="66"/>
      <c r="D112" s="66"/>
      <c r="E112" s="25"/>
      <c r="F112" s="284"/>
      <c r="G112" s="203"/>
    </row>
    <row r="113" spans="1:7" ht="24.75">
      <c r="A113" s="65"/>
      <c r="B113" s="208"/>
      <c r="C113" s="66"/>
      <c r="D113" s="66"/>
      <c r="E113" s="25"/>
      <c r="F113" s="284"/>
      <c r="G113" s="203"/>
    </row>
    <row r="114" spans="1:7" ht="20.25" thickBot="1">
      <c r="A114" s="68"/>
      <c r="B114" s="69"/>
      <c r="C114" s="69"/>
      <c r="D114" s="66"/>
      <c r="E114" s="25"/>
      <c r="F114" s="285"/>
      <c r="G114" s="203"/>
    </row>
    <row r="115" spans="1:7" ht="19.5">
      <c r="A115" s="65"/>
      <c r="B115" s="66"/>
      <c r="C115" s="66"/>
      <c r="D115" s="70"/>
      <c r="E115" s="26"/>
      <c r="F115" s="286"/>
      <c r="G115" s="203"/>
    </row>
    <row r="116" spans="1:7" ht="19.5">
      <c r="A116" s="65"/>
      <c r="B116" s="66"/>
      <c r="C116" s="66"/>
      <c r="D116" s="66"/>
      <c r="E116" s="25"/>
      <c r="F116" s="286"/>
      <c r="G116" s="203"/>
    </row>
    <row r="117" spans="1:7" ht="24.75">
      <c r="A117" s="65"/>
      <c r="B117" s="208"/>
      <c r="C117" s="66"/>
      <c r="D117" s="66"/>
      <c r="E117" s="25"/>
      <c r="F117" s="286"/>
      <c r="G117" s="203"/>
    </row>
    <row r="118" spans="1:7" ht="20.25" thickBot="1">
      <c r="A118" s="68"/>
      <c r="B118" s="69"/>
      <c r="C118" s="69"/>
      <c r="D118" s="69"/>
      <c r="E118" s="24"/>
      <c r="F118" s="287"/>
      <c r="G118" s="203"/>
    </row>
    <row r="119" spans="1:7" ht="19.5">
      <c r="A119" s="65"/>
      <c r="B119" s="66"/>
      <c r="C119" s="66"/>
      <c r="D119" s="66"/>
      <c r="E119" s="26"/>
      <c r="F119" s="284"/>
      <c r="G119" s="203"/>
    </row>
    <row r="120" spans="1:7" ht="19.5">
      <c r="A120" s="65"/>
      <c r="B120" s="66"/>
      <c r="C120" s="66"/>
      <c r="D120" s="66"/>
      <c r="E120" s="25"/>
      <c r="F120" s="284"/>
      <c r="G120" s="203"/>
    </row>
    <row r="121" spans="1:7" ht="24.75">
      <c r="A121" s="65"/>
      <c r="B121" s="208"/>
      <c r="C121" s="66"/>
      <c r="D121" s="66"/>
      <c r="E121" s="25"/>
      <c r="F121" s="284"/>
      <c r="G121" s="203"/>
    </row>
    <row r="122" spans="1:7" ht="20.25" thickBot="1">
      <c r="A122" s="68"/>
      <c r="B122" s="69"/>
      <c r="C122" s="69"/>
      <c r="D122" s="69"/>
      <c r="E122" s="24"/>
      <c r="F122" s="285"/>
      <c r="G122" s="203"/>
    </row>
    <row r="123" spans="1:7" ht="19.5">
      <c r="A123" s="66"/>
      <c r="B123" s="66"/>
      <c r="C123" s="66"/>
      <c r="D123" s="66"/>
      <c r="E123" s="26"/>
      <c r="F123" s="286"/>
      <c r="G123" s="203"/>
    </row>
    <row r="124" spans="1:7" ht="19.5">
      <c r="A124" s="66"/>
      <c r="B124" s="66"/>
      <c r="C124" s="66"/>
      <c r="D124" s="66"/>
      <c r="E124" s="25"/>
      <c r="F124" s="286"/>
      <c r="G124" s="203"/>
    </row>
    <row r="125" spans="1:7" ht="24.75">
      <c r="A125" s="66"/>
      <c r="B125" s="208"/>
      <c r="C125" s="66"/>
      <c r="D125" s="66"/>
      <c r="E125" s="25"/>
      <c r="F125" s="286"/>
      <c r="G125" s="203"/>
    </row>
    <row r="126" spans="1:7" ht="20.25" thickBot="1">
      <c r="A126" s="69"/>
      <c r="B126" s="69"/>
      <c r="C126" s="69"/>
      <c r="D126" s="69"/>
      <c r="E126" s="24"/>
      <c r="F126" s="287"/>
      <c r="G126" s="203"/>
    </row>
    <row r="127" spans="1:7" ht="19.5">
      <c r="A127" s="66"/>
      <c r="B127" s="66"/>
      <c r="C127" s="66"/>
      <c r="D127" s="66"/>
      <c r="E127" s="26"/>
      <c r="F127" s="286"/>
      <c r="G127" s="203"/>
    </row>
    <row r="128" spans="1:7" ht="19.5">
      <c r="A128" s="66"/>
      <c r="B128" s="66"/>
      <c r="C128" s="66"/>
      <c r="D128" s="66"/>
      <c r="E128" s="25"/>
      <c r="F128" s="286"/>
      <c r="G128" s="203"/>
    </row>
    <row r="129" spans="1:7" ht="24.75">
      <c r="A129" s="66"/>
      <c r="B129" s="208"/>
      <c r="C129" s="66"/>
      <c r="D129" s="66"/>
      <c r="E129" s="25"/>
      <c r="F129" s="286"/>
      <c r="G129" s="203"/>
    </row>
    <row r="130" spans="1:7" ht="20.25" thickBot="1">
      <c r="A130" s="69"/>
      <c r="B130" s="69"/>
      <c r="C130" s="69"/>
      <c r="D130" s="69"/>
      <c r="E130" s="24"/>
      <c r="F130" s="287"/>
      <c r="G130" s="203"/>
    </row>
    <row r="131" spans="1:7" ht="19.5">
      <c r="A131" s="66"/>
      <c r="B131" s="66"/>
      <c r="C131" s="66"/>
      <c r="D131" s="66"/>
      <c r="E131" s="26"/>
      <c r="F131" s="286"/>
      <c r="G131" s="203"/>
    </row>
    <row r="132" spans="1:7" ht="19.5">
      <c r="A132" s="66"/>
      <c r="B132" s="66"/>
      <c r="C132" s="66"/>
      <c r="D132" s="66"/>
      <c r="E132" s="25"/>
      <c r="F132" s="286"/>
      <c r="G132" s="203"/>
    </row>
    <row r="133" spans="1:7" ht="24.75">
      <c r="A133" s="66"/>
      <c r="B133" s="208"/>
      <c r="C133" s="66"/>
      <c r="D133" s="66"/>
      <c r="E133" s="25"/>
      <c r="F133" s="286"/>
      <c r="G133" s="203"/>
    </row>
    <row r="134" spans="1:7" ht="20.25" thickBot="1">
      <c r="A134" s="69"/>
      <c r="B134" s="69"/>
      <c r="C134" s="69"/>
      <c r="D134" s="69"/>
      <c r="E134" s="24"/>
      <c r="F134" s="287"/>
      <c r="G134" s="203"/>
    </row>
    <row r="135" spans="1:7" ht="19.5">
      <c r="A135" s="66"/>
      <c r="B135" s="66"/>
      <c r="C135" s="66"/>
      <c r="D135" s="66"/>
      <c r="E135" s="26"/>
      <c r="F135" s="286"/>
      <c r="G135" s="203"/>
    </row>
    <row r="136" spans="1:7" ht="19.5">
      <c r="A136" s="66"/>
      <c r="B136" s="66"/>
      <c r="C136" s="66"/>
      <c r="D136" s="66"/>
      <c r="E136" s="25"/>
      <c r="F136" s="286"/>
      <c r="G136" s="203"/>
    </row>
    <row r="137" spans="1:7" ht="24.75">
      <c r="A137" s="66"/>
      <c r="B137" s="208"/>
      <c r="C137" s="66"/>
      <c r="D137" s="66"/>
      <c r="E137" s="25"/>
      <c r="F137" s="286"/>
      <c r="G137" s="203"/>
    </row>
    <row r="138" spans="1:7" ht="20.25" thickBot="1">
      <c r="A138" s="69"/>
      <c r="B138" s="69"/>
      <c r="C138" s="69"/>
      <c r="D138" s="69"/>
      <c r="E138" s="24"/>
      <c r="F138" s="287"/>
      <c r="G138" s="203"/>
    </row>
    <row r="139" spans="1:7" ht="19.5">
      <c r="A139" s="66"/>
      <c r="B139" s="66"/>
      <c r="C139" s="66"/>
      <c r="D139" s="66"/>
      <c r="E139" s="26"/>
      <c r="F139" s="286"/>
      <c r="G139" s="203"/>
    </row>
    <row r="140" spans="1:7" ht="19.5">
      <c r="A140" s="66"/>
      <c r="B140" s="66"/>
      <c r="C140" s="66"/>
      <c r="D140" s="66"/>
      <c r="E140" s="25"/>
      <c r="F140" s="286"/>
      <c r="G140" s="203"/>
    </row>
    <row r="141" spans="1:7" ht="24.75">
      <c r="A141" s="66"/>
      <c r="B141" s="208"/>
      <c r="C141" s="66"/>
      <c r="D141" s="66"/>
      <c r="E141" s="25"/>
      <c r="F141" s="286"/>
      <c r="G141" s="203"/>
    </row>
    <row r="142" spans="1:7" ht="20.25" thickBot="1">
      <c r="A142" s="69"/>
      <c r="B142" s="69"/>
      <c r="C142" s="69"/>
      <c r="D142" s="69"/>
      <c r="E142" s="24"/>
      <c r="F142" s="287"/>
      <c r="G142" s="203"/>
    </row>
    <row r="143" spans="1:7" ht="19.5">
      <c r="A143" s="66"/>
      <c r="B143" s="66"/>
      <c r="C143" s="66"/>
      <c r="D143" s="66"/>
      <c r="E143" s="25"/>
      <c r="F143" s="284"/>
      <c r="G143" s="203"/>
    </row>
    <row r="144" spans="1:7" ht="19.5">
      <c r="A144" s="66"/>
      <c r="B144" s="66"/>
      <c r="C144" s="66"/>
      <c r="D144" s="66"/>
      <c r="E144" s="25"/>
      <c r="F144" s="284"/>
      <c r="G144" s="203"/>
    </row>
    <row r="145" spans="1:7" ht="24.75">
      <c r="A145" s="66"/>
      <c r="B145" s="208"/>
      <c r="C145" s="66"/>
      <c r="D145" s="66"/>
      <c r="E145" s="25"/>
      <c r="F145" s="284"/>
      <c r="G145" s="203"/>
    </row>
    <row r="146" spans="1:7" ht="20.25" thickBot="1">
      <c r="A146" s="78"/>
      <c r="B146" s="78"/>
      <c r="C146" s="78"/>
      <c r="D146" s="78"/>
      <c r="E146" s="24"/>
      <c r="F146" s="285"/>
      <c r="G146" s="203"/>
    </row>
    <row r="147" spans="1:7" ht="19.5">
      <c r="A147" s="66"/>
      <c r="B147" s="66"/>
      <c r="C147" s="66"/>
      <c r="D147" s="66"/>
      <c r="E147" s="25"/>
      <c r="F147" s="286"/>
      <c r="G147" s="203"/>
    </row>
    <row r="148" spans="1:7" ht="19.5">
      <c r="A148" s="66"/>
      <c r="B148" s="66"/>
      <c r="C148" s="66"/>
      <c r="D148" s="66"/>
      <c r="E148" s="25"/>
      <c r="F148" s="286"/>
      <c r="G148" s="203"/>
    </row>
    <row r="149" spans="1:7" ht="24.75">
      <c r="A149" s="66"/>
      <c r="B149" s="208"/>
      <c r="C149" s="66"/>
      <c r="D149" s="66"/>
      <c r="E149" s="25"/>
      <c r="F149" s="286"/>
      <c r="G149" s="203"/>
    </row>
    <row r="150" spans="1:7" ht="20.25" thickBot="1">
      <c r="A150" s="69"/>
      <c r="B150" s="69"/>
      <c r="C150" s="69"/>
      <c r="D150" s="69"/>
      <c r="E150" s="25"/>
      <c r="F150" s="287"/>
      <c r="G150" s="203"/>
    </row>
    <row r="151" spans="1:7" ht="19.5">
      <c r="A151" s="66"/>
      <c r="B151" s="66"/>
      <c r="C151" s="66"/>
      <c r="D151" s="66"/>
      <c r="E151" s="26"/>
      <c r="F151" s="286"/>
      <c r="G151" s="203"/>
    </row>
    <row r="152" spans="1:7" ht="19.5">
      <c r="A152" s="66"/>
      <c r="B152" s="66"/>
      <c r="C152" s="66"/>
      <c r="D152" s="66"/>
      <c r="E152" s="25"/>
      <c r="F152" s="286"/>
      <c r="G152" s="203"/>
    </row>
    <row r="153" spans="1:7" ht="24.75">
      <c r="A153" s="66"/>
      <c r="B153" s="208"/>
      <c r="C153" s="66"/>
      <c r="D153" s="66"/>
      <c r="E153" s="25"/>
      <c r="F153" s="286"/>
      <c r="G153" s="203"/>
    </row>
    <row r="154" spans="1:7" ht="20.25" thickBot="1">
      <c r="A154" s="69"/>
      <c r="B154" s="69"/>
      <c r="C154" s="69"/>
      <c r="D154" s="69"/>
      <c r="E154" s="24"/>
      <c r="F154" s="287"/>
      <c r="G154" s="203"/>
    </row>
    <row r="155" spans="1:7" ht="19.5">
      <c r="A155" s="79"/>
      <c r="B155" s="79"/>
      <c r="C155" s="79"/>
      <c r="D155" s="79"/>
      <c r="E155" s="26"/>
      <c r="F155" s="286"/>
      <c r="G155" s="203"/>
    </row>
    <row r="156" spans="1:7" ht="19.5">
      <c r="A156" s="66"/>
      <c r="B156" s="66"/>
      <c r="C156" s="66"/>
      <c r="D156" s="66"/>
      <c r="E156" s="25"/>
      <c r="F156" s="286"/>
      <c r="G156" s="203"/>
    </row>
    <row r="157" spans="1:7" ht="24.75">
      <c r="A157" s="42"/>
      <c r="B157" s="52"/>
      <c r="C157" s="42"/>
      <c r="D157" s="66"/>
      <c r="E157" s="25"/>
      <c r="F157" s="286"/>
      <c r="G157" s="203"/>
    </row>
    <row r="158" spans="1:7" ht="20.25" thickBot="1">
      <c r="A158" s="69"/>
      <c r="B158" s="69"/>
      <c r="C158" s="69"/>
      <c r="D158" s="69"/>
      <c r="E158" s="24"/>
      <c r="F158" s="287"/>
      <c r="G158" s="203"/>
    </row>
    <row r="159" spans="1:7" ht="19.5">
      <c r="A159" s="70"/>
      <c r="B159" s="70"/>
      <c r="C159" s="70"/>
      <c r="D159" s="70"/>
      <c r="E159" s="26"/>
      <c r="F159" s="284"/>
      <c r="G159" s="203"/>
    </row>
    <row r="160" spans="1:7" ht="19.5">
      <c r="A160" s="66"/>
      <c r="B160" s="66"/>
      <c r="C160" s="66"/>
      <c r="D160" s="66"/>
      <c r="E160" s="25"/>
      <c r="F160" s="284"/>
      <c r="G160" s="203"/>
    </row>
    <row r="161" spans="1:7" ht="24.75">
      <c r="A161" s="66"/>
      <c r="B161" s="208"/>
      <c r="C161" s="66"/>
      <c r="D161" s="66"/>
      <c r="E161" s="25"/>
      <c r="F161" s="284"/>
      <c r="G161" s="203"/>
    </row>
    <row r="162" spans="1:7" ht="20.25" thickBot="1">
      <c r="A162" s="69"/>
      <c r="B162" s="69"/>
      <c r="C162" s="69"/>
      <c r="D162" s="69"/>
      <c r="E162" s="24"/>
      <c r="F162" s="285"/>
      <c r="G162" s="203"/>
    </row>
    <row r="163" spans="1:7" ht="19.5">
      <c r="A163" s="70"/>
      <c r="B163" s="70"/>
      <c r="C163" s="70"/>
      <c r="D163" s="70"/>
      <c r="E163" s="26"/>
      <c r="F163" s="286"/>
      <c r="G163" s="203"/>
    </row>
    <row r="164" spans="1:7" ht="19.5">
      <c r="A164" s="66"/>
      <c r="B164" s="66"/>
      <c r="C164" s="66"/>
      <c r="D164" s="66"/>
      <c r="E164" s="25"/>
      <c r="F164" s="286"/>
      <c r="G164" s="203"/>
    </row>
    <row r="165" spans="1:7" ht="24.75">
      <c r="A165" s="66"/>
      <c r="B165" s="208"/>
      <c r="C165" s="66"/>
      <c r="D165" s="66"/>
      <c r="E165" s="25"/>
      <c r="F165" s="286"/>
      <c r="G165" s="203"/>
    </row>
    <row r="166" spans="1:7" ht="20.25" thickBot="1">
      <c r="A166" s="66"/>
      <c r="B166" s="66"/>
      <c r="C166" s="66"/>
      <c r="D166" s="66"/>
      <c r="E166" s="24"/>
      <c r="F166" s="287"/>
      <c r="G166" s="203"/>
    </row>
    <row r="167" spans="1:7" ht="19.5">
      <c r="A167" s="66"/>
      <c r="B167" s="66"/>
      <c r="C167" s="66"/>
      <c r="D167" s="66"/>
      <c r="E167" s="26"/>
      <c r="F167" s="284"/>
      <c r="G167" s="203"/>
    </row>
    <row r="168" spans="1:7" ht="19.5">
      <c r="A168" s="66"/>
      <c r="B168" s="66"/>
      <c r="C168" s="66"/>
      <c r="D168" s="66"/>
      <c r="E168" s="25"/>
      <c r="F168" s="284"/>
      <c r="G168" s="203"/>
    </row>
    <row r="169" spans="1:7" ht="24.75">
      <c r="A169" s="66"/>
      <c r="B169" s="208"/>
      <c r="C169" s="66"/>
      <c r="D169" s="66"/>
      <c r="E169" s="25"/>
      <c r="F169" s="284"/>
      <c r="G169" s="203"/>
    </row>
    <row r="170" spans="1:7" ht="20.25" thickBot="1">
      <c r="A170" s="69"/>
      <c r="B170" s="69"/>
      <c r="C170" s="69"/>
      <c r="D170" s="69"/>
      <c r="E170" s="24"/>
      <c r="F170" s="285"/>
      <c r="G170" s="203"/>
    </row>
    <row r="171" spans="1:7" ht="19.5">
      <c r="A171" s="70"/>
      <c r="B171" s="70"/>
      <c r="C171" s="70"/>
      <c r="D171" s="70"/>
      <c r="E171" s="26"/>
      <c r="F171" s="286"/>
      <c r="G171" s="203"/>
    </row>
    <row r="172" spans="1:7" ht="19.5">
      <c r="A172" s="66"/>
      <c r="B172" s="66"/>
      <c r="C172" s="66"/>
      <c r="D172" s="66"/>
      <c r="E172" s="25"/>
      <c r="F172" s="286"/>
      <c r="G172" s="203"/>
    </row>
    <row r="173" spans="1:7" ht="24.75">
      <c r="A173" s="66"/>
      <c r="B173" s="208"/>
      <c r="C173" s="66"/>
      <c r="D173" s="66"/>
      <c r="E173" s="25"/>
      <c r="F173" s="286"/>
      <c r="G173" s="203"/>
    </row>
    <row r="174" spans="1:7" ht="20.25" thickBot="1">
      <c r="A174" s="66"/>
      <c r="B174" s="66"/>
      <c r="C174" s="66"/>
      <c r="D174" s="66"/>
      <c r="E174" s="24"/>
      <c r="F174" s="287"/>
      <c r="G174" s="203"/>
    </row>
    <row r="175" spans="1:7" ht="19.5">
      <c r="A175" s="66"/>
      <c r="B175" s="66"/>
      <c r="C175" s="66"/>
      <c r="D175" s="66"/>
      <c r="E175" s="26"/>
      <c r="F175" s="286"/>
      <c r="G175" s="203"/>
    </row>
    <row r="176" spans="1:7" ht="19.5">
      <c r="A176" s="66"/>
      <c r="B176" s="66"/>
      <c r="C176" s="66"/>
      <c r="D176" s="66"/>
      <c r="E176" s="25"/>
      <c r="F176" s="286"/>
      <c r="G176" s="203"/>
    </row>
    <row r="177" spans="1:7" ht="24.75">
      <c r="A177" s="66"/>
      <c r="B177" s="208"/>
      <c r="C177" s="66"/>
      <c r="D177" s="66"/>
      <c r="E177" s="25"/>
      <c r="F177" s="286"/>
      <c r="G177" s="203"/>
    </row>
    <row r="178" spans="1:7" ht="20.25" thickBot="1">
      <c r="A178" s="69"/>
      <c r="B178" s="69"/>
      <c r="C178" s="69"/>
      <c r="D178" s="69"/>
      <c r="E178" s="24"/>
      <c r="F178" s="287"/>
      <c r="G178" s="203"/>
    </row>
    <row r="179" spans="1:7" ht="19.5">
      <c r="A179" s="70"/>
      <c r="B179" s="70"/>
      <c r="C179" s="70"/>
      <c r="D179" s="70"/>
      <c r="E179" s="26"/>
      <c r="F179" s="286"/>
      <c r="G179" s="203"/>
    </row>
    <row r="180" spans="1:7" ht="19.5">
      <c r="A180" s="66"/>
      <c r="B180" s="66"/>
      <c r="C180" s="66"/>
      <c r="D180" s="66"/>
      <c r="E180" s="25"/>
      <c r="F180" s="286"/>
      <c r="G180" s="203"/>
    </row>
    <row r="181" spans="1:7" ht="24.75">
      <c r="A181" s="66"/>
      <c r="B181" s="208"/>
      <c r="C181" s="66"/>
      <c r="D181" s="66"/>
      <c r="E181" s="25"/>
      <c r="F181" s="286"/>
      <c r="G181" s="203"/>
    </row>
    <row r="182" spans="1:7" ht="20.25" thickBot="1">
      <c r="A182" s="69"/>
      <c r="B182" s="69"/>
      <c r="C182" s="69"/>
      <c r="D182" s="69"/>
      <c r="E182" s="24"/>
      <c r="F182" s="287"/>
      <c r="G182" s="203"/>
    </row>
    <row r="183" spans="1:7" ht="19.5">
      <c r="A183" s="70"/>
      <c r="B183" s="70"/>
      <c r="C183" s="70"/>
      <c r="D183" s="70"/>
      <c r="E183" s="26"/>
      <c r="F183" s="288"/>
      <c r="G183" s="203"/>
    </row>
    <row r="184" spans="1:7" ht="19.5">
      <c r="A184" s="66"/>
      <c r="B184" s="66"/>
      <c r="C184" s="66"/>
      <c r="D184" s="66"/>
      <c r="E184" s="25"/>
      <c r="F184" s="288"/>
      <c r="G184" s="203"/>
    </row>
    <row r="185" spans="1:7" ht="24.75">
      <c r="A185" s="66"/>
      <c r="B185" s="208"/>
      <c r="C185" s="66"/>
      <c r="D185" s="66"/>
      <c r="E185" s="25"/>
      <c r="F185" s="288"/>
      <c r="G185" s="203"/>
    </row>
    <row r="186" spans="1:7" ht="20.25" thickBot="1">
      <c r="A186" s="69"/>
      <c r="B186" s="69"/>
      <c r="C186" s="69"/>
      <c r="D186" s="69"/>
      <c r="E186" s="24"/>
      <c r="F186" s="288"/>
      <c r="G186" s="203"/>
    </row>
    <row r="187" spans="1:7" ht="19.5">
      <c r="A187" s="70"/>
      <c r="B187" s="70"/>
      <c r="C187" s="70"/>
      <c r="D187" s="73"/>
      <c r="E187" s="26"/>
      <c r="F187" s="288"/>
      <c r="G187" s="203"/>
    </row>
    <row r="188" spans="1:7" ht="19.5">
      <c r="A188" s="66"/>
      <c r="B188" s="66"/>
      <c r="C188" s="66"/>
      <c r="D188" s="74"/>
      <c r="E188" s="25"/>
      <c r="F188" s="288"/>
      <c r="G188" s="203"/>
    </row>
    <row r="189" spans="1:7" ht="24.75">
      <c r="A189" s="66"/>
      <c r="B189" s="208"/>
      <c r="C189" s="66"/>
      <c r="D189" s="74"/>
      <c r="E189" s="25"/>
      <c r="F189" s="288"/>
      <c r="G189" s="203"/>
    </row>
    <row r="190" spans="1:7" ht="20.25" thickBot="1">
      <c r="A190" s="66"/>
      <c r="B190" s="66"/>
      <c r="C190" s="66"/>
      <c r="D190" s="74"/>
      <c r="E190" s="24"/>
      <c r="F190" s="288"/>
      <c r="G190" s="203"/>
    </row>
    <row r="191" spans="1:7" ht="19.5">
      <c r="A191" s="66"/>
      <c r="B191" s="66"/>
      <c r="C191" s="66"/>
      <c r="D191" s="66"/>
      <c r="E191" s="26"/>
      <c r="F191" s="288"/>
      <c r="G191" s="203"/>
    </row>
    <row r="192" spans="1:7" ht="19.5">
      <c r="A192" s="66"/>
      <c r="B192" s="66"/>
      <c r="C192" s="66"/>
      <c r="D192" s="66"/>
      <c r="E192" s="25"/>
      <c r="F192" s="288"/>
      <c r="G192" s="203"/>
    </row>
    <row r="193" spans="1:7" ht="24.75">
      <c r="A193" s="66"/>
      <c r="B193" s="208"/>
      <c r="C193" s="66"/>
      <c r="D193" s="66"/>
      <c r="E193" s="25"/>
      <c r="F193" s="288"/>
      <c r="G193" s="203"/>
    </row>
    <row r="194" spans="1:7" ht="20.25" thickBot="1">
      <c r="A194" s="69"/>
      <c r="B194" s="69"/>
      <c r="C194" s="69"/>
      <c r="D194" s="69"/>
      <c r="E194" s="24"/>
      <c r="F194" s="288"/>
      <c r="G194" s="203"/>
    </row>
    <row r="195" spans="1:7" ht="19.5">
      <c r="A195" s="70"/>
      <c r="B195" s="70"/>
      <c r="C195" s="70"/>
      <c r="D195" s="70"/>
      <c r="E195" s="26"/>
      <c r="F195" s="288"/>
      <c r="G195" s="203"/>
    </row>
    <row r="196" spans="1:7" ht="19.5">
      <c r="A196" s="66"/>
      <c r="B196" s="66"/>
      <c r="C196" s="66"/>
      <c r="D196" s="66"/>
      <c r="E196" s="25"/>
      <c r="F196" s="288"/>
      <c r="G196" s="203"/>
    </row>
    <row r="197" spans="1:7" ht="24.75">
      <c r="A197" s="66"/>
      <c r="B197" s="208"/>
      <c r="C197" s="66"/>
      <c r="D197" s="66"/>
      <c r="E197" s="25"/>
      <c r="F197" s="288"/>
      <c r="G197" s="203"/>
    </row>
    <row r="198" spans="1:7" ht="20.25" thickBot="1">
      <c r="A198" s="66"/>
      <c r="B198" s="66"/>
      <c r="C198" s="66"/>
      <c r="D198" s="66"/>
      <c r="E198" s="24"/>
      <c r="F198" s="288"/>
      <c r="G198" s="203"/>
    </row>
    <row r="199" spans="1:7" ht="19.5">
      <c r="A199" s="66"/>
      <c r="B199" s="66"/>
      <c r="C199" s="66"/>
      <c r="D199" s="66"/>
      <c r="E199" s="26"/>
      <c r="F199" s="288"/>
      <c r="G199" s="203"/>
    </row>
    <row r="200" spans="1:7" ht="19.5">
      <c r="A200" s="66"/>
      <c r="B200" s="66"/>
      <c r="C200" s="66"/>
      <c r="D200" s="66"/>
      <c r="E200" s="25"/>
      <c r="F200" s="288"/>
      <c r="G200" s="203"/>
    </row>
    <row r="201" spans="1:7" ht="24.75">
      <c r="A201" s="66"/>
      <c r="B201" s="208"/>
      <c r="C201" s="66"/>
      <c r="D201" s="66"/>
      <c r="E201" s="25"/>
      <c r="F201" s="288"/>
      <c r="G201" s="203"/>
    </row>
    <row r="202" spans="1:7" ht="20.25" thickBot="1">
      <c r="A202" s="69"/>
      <c r="B202" s="69"/>
      <c r="C202" s="69"/>
      <c r="D202" s="69"/>
      <c r="E202" s="24"/>
      <c r="F202" s="288"/>
      <c r="G202" s="203"/>
    </row>
    <row r="203" spans="1:7" ht="19.5">
      <c r="A203" s="70"/>
      <c r="B203" s="70"/>
      <c r="C203" s="70"/>
      <c r="D203" s="70"/>
      <c r="E203" s="26"/>
      <c r="F203" s="288"/>
      <c r="G203" s="203"/>
    </row>
    <row r="204" spans="1:7" ht="19.5">
      <c r="A204" s="66"/>
      <c r="B204" s="66"/>
      <c r="C204" s="66"/>
      <c r="D204" s="66"/>
      <c r="E204" s="25"/>
      <c r="F204" s="288"/>
      <c r="G204" s="203"/>
    </row>
    <row r="205" spans="1:7" ht="24.75">
      <c r="A205" s="66"/>
      <c r="B205" s="208"/>
      <c r="C205" s="66"/>
      <c r="D205" s="66"/>
      <c r="E205" s="25"/>
      <c r="F205" s="288"/>
      <c r="G205" s="203"/>
    </row>
    <row r="206" spans="1:7" ht="20.25" thickBot="1">
      <c r="A206" s="66"/>
      <c r="B206" s="69"/>
      <c r="C206" s="69"/>
      <c r="D206" s="69"/>
      <c r="E206" s="24"/>
      <c r="F206" s="288"/>
      <c r="G206" s="203"/>
    </row>
    <row r="207" spans="1:7" ht="26.25">
      <c r="A207" s="220"/>
      <c r="B207" s="254"/>
      <c r="C207" s="64"/>
      <c r="D207" s="220"/>
      <c r="E207" s="64"/>
      <c r="F207" s="289"/>
      <c r="G207" s="203"/>
    </row>
    <row r="208" spans="1:7" ht="25.5">
      <c r="A208" s="67"/>
      <c r="B208" s="218"/>
      <c r="C208" s="64"/>
      <c r="D208" s="220"/>
      <c r="E208" s="64"/>
      <c r="F208" s="289"/>
      <c r="G208" s="203"/>
    </row>
    <row r="209" spans="1:7" ht="26.25">
      <c r="A209" s="220"/>
      <c r="B209" s="254"/>
      <c r="C209" s="64"/>
      <c r="D209" s="220"/>
      <c r="E209" s="64"/>
      <c r="F209" s="289"/>
      <c r="G209" s="203"/>
    </row>
    <row r="210" spans="1:7" ht="25.5">
      <c r="A210" s="67"/>
      <c r="B210" s="218"/>
      <c r="C210" s="64"/>
      <c r="D210" s="220"/>
      <c r="E210" s="64"/>
      <c r="F210" s="289"/>
      <c r="G210" s="203"/>
    </row>
    <row r="211" spans="1:7" ht="26.25">
      <c r="A211" s="220"/>
      <c r="B211" s="254"/>
      <c r="C211" s="64"/>
      <c r="D211" s="220"/>
      <c r="E211" s="64"/>
      <c r="F211" s="289"/>
      <c r="G211" s="203"/>
    </row>
    <row r="212" spans="1:7" ht="26.25">
      <c r="A212" s="220"/>
      <c r="B212" s="254"/>
      <c r="C212" s="64"/>
      <c r="D212" s="220"/>
      <c r="E212" s="64"/>
      <c r="F212" s="289"/>
      <c r="G212" s="203"/>
    </row>
    <row r="213" spans="1:7" ht="26.25">
      <c r="A213" s="220"/>
      <c r="B213" s="254"/>
      <c r="C213" s="64"/>
      <c r="D213" s="220"/>
      <c r="E213" s="64"/>
      <c r="F213" s="289"/>
      <c r="G213" s="203"/>
    </row>
    <row r="214" spans="1:7" ht="26.25">
      <c r="A214" s="220"/>
      <c r="B214" s="254"/>
      <c r="C214" s="64"/>
      <c r="D214" s="220"/>
      <c r="E214" s="64"/>
      <c r="F214" s="289"/>
      <c r="G214" s="203"/>
    </row>
    <row r="215" spans="1:7" ht="26.25">
      <c r="A215" s="220"/>
      <c r="B215" s="254"/>
      <c r="C215" s="64"/>
      <c r="D215" s="220"/>
      <c r="E215" s="64"/>
      <c r="F215" s="289"/>
      <c r="G215" s="203"/>
    </row>
    <row r="216" spans="1:7" ht="26.25">
      <c r="A216" s="220"/>
      <c r="B216" s="254"/>
      <c r="C216" s="64"/>
      <c r="D216" s="220"/>
      <c r="E216" s="64"/>
      <c r="F216" s="289"/>
      <c r="G216" s="203"/>
    </row>
    <row r="217" spans="1:7" ht="26.25">
      <c r="A217" s="220"/>
      <c r="B217" s="254"/>
      <c r="C217" s="64"/>
      <c r="D217" s="220"/>
      <c r="E217" s="64"/>
      <c r="F217" s="289"/>
      <c r="G217" s="203"/>
    </row>
    <row r="218" spans="1:7" ht="26.25">
      <c r="A218" s="220"/>
      <c r="B218" s="254"/>
      <c r="C218" s="64"/>
      <c r="D218" s="220"/>
      <c r="E218" s="64"/>
      <c r="F218" s="289"/>
      <c r="G218" s="203"/>
    </row>
    <row r="219" spans="1:7" ht="26.25">
      <c r="A219" s="220"/>
      <c r="B219" s="254"/>
      <c r="C219" s="64"/>
      <c r="D219" s="220"/>
      <c r="E219" s="64"/>
      <c r="F219" s="289"/>
      <c r="G219" s="203"/>
    </row>
    <row r="220" spans="1:7" ht="26.25">
      <c r="A220" s="220"/>
      <c r="B220" s="254"/>
      <c r="C220" s="64"/>
      <c r="D220" s="220"/>
      <c r="E220" s="64"/>
      <c r="F220" s="289"/>
      <c r="G220" s="203"/>
    </row>
    <row r="221" spans="1:7" ht="26.25">
      <c r="A221" s="220"/>
      <c r="B221" s="254"/>
      <c r="C221" s="64"/>
      <c r="D221" s="220"/>
      <c r="E221" s="64"/>
      <c r="F221" s="289"/>
      <c r="G221" s="203"/>
    </row>
    <row r="222" spans="1:7" ht="26.25">
      <c r="A222" s="220"/>
      <c r="B222" s="254"/>
      <c r="C222" s="64"/>
      <c r="D222" s="220"/>
      <c r="E222" s="64"/>
      <c r="F222" s="289"/>
      <c r="G222" s="203"/>
    </row>
    <row r="223" spans="1:7" ht="26.25">
      <c r="A223" s="220"/>
      <c r="B223" s="254"/>
      <c r="C223" s="64"/>
      <c r="D223" s="220"/>
      <c r="E223" s="64"/>
      <c r="F223" s="289"/>
      <c r="G223" s="203"/>
    </row>
    <row r="224" spans="1:7" ht="26.25">
      <c r="A224" s="220"/>
      <c r="B224" s="254"/>
      <c r="C224" s="64"/>
      <c r="D224" s="220"/>
      <c r="E224" s="64"/>
      <c r="F224" s="289"/>
      <c r="G224" s="203"/>
    </row>
    <row r="225" spans="1:7" ht="25.5">
      <c r="A225" s="220"/>
      <c r="B225" s="221"/>
      <c r="C225" s="64"/>
      <c r="D225" s="220"/>
      <c r="E225" s="64"/>
      <c r="F225" s="289"/>
      <c r="G225" s="203"/>
    </row>
    <row r="226" spans="1:7" ht="25.5">
      <c r="A226" s="220"/>
      <c r="B226" s="221"/>
      <c r="C226" s="64"/>
      <c r="D226" s="220"/>
      <c r="E226" s="64"/>
      <c r="F226" s="289"/>
      <c r="G226" s="203"/>
    </row>
    <row r="227" spans="1:7" ht="25.5">
      <c r="A227" s="220"/>
      <c r="B227" s="221"/>
      <c r="C227" s="64"/>
      <c r="D227" s="220"/>
      <c r="E227" s="64"/>
      <c r="F227" s="289"/>
      <c r="G227" s="203"/>
    </row>
    <row r="228" spans="1:7" ht="25.5">
      <c r="A228" s="220"/>
      <c r="B228" s="221"/>
      <c r="C228" s="64"/>
      <c r="D228" s="220"/>
      <c r="E228" s="64"/>
      <c r="F228" s="289"/>
      <c r="G228" s="203"/>
    </row>
    <row r="229" spans="1:7" ht="25.5">
      <c r="A229" s="220"/>
      <c r="B229" s="221"/>
      <c r="C229" s="64"/>
      <c r="D229" s="220"/>
      <c r="E229" s="64"/>
      <c r="F229" s="289"/>
      <c r="G229" s="203"/>
    </row>
    <row r="230" spans="1:7" ht="25.5">
      <c r="A230" s="220"/>
      <c r="B230" s="221"/>
      <c r="C230" s="64"/>
      <c r="D230" s="220"/>
      <c r="E230" s="64"/>
      <c r="F230" s="289"/>
      <c r="G230" s="203"/>
    </row>
    <row r="231" spans="1:7" ht="25.5">
      <c r="A231" s="220"/>
      <c r="B231" s="221"/>
      <c r="C231" s="64"/>
      <c r="D231" s="220"/>
      <c r="E231" s="64"/>
      <c r="F231" s="289"/>
      <c r="G231" s="203"/>
    </row>
    <row r="232" spans="1:7" ht="25.5">
      <c r="A232" s="220"/>
      <c r="B232" s="221"/>
      <c r="C232" s="64"/>
      <c r="D232" s="220"/>
      <c r="E232" s="64"/>
      <c r="F232" s="289"/>
      <c r="G232" s="203"/>
    </row>
    <row r="233" spans="1:7" ht="25.5">
      <c r="A233" s="220"/>
      <c r="B233" s="221"/>
      <c r="C233" s="64"/>
      <c r="D233" s="220"/>
      <c r="E233" s="64"/>
      <c r="F233" s="289"/>
      <c r="G233" s="203"/>
    </row>
    <row r="234" spans="1:7" ht="25.5">
      <c r="A234" s="220"/>
      <c r="B234" s="221"/>
      <c r="C234" s="64"/>
      <c r="D234" s="220"/>
      <c r="E234" s="64"/>
      <c r="F234" s="289"/>
      <c r="G234" s="203"/>
    </row>
    <row r="235" spans="1:7" ht="25.5">
      <c r="A235" s="220"/>
      <c r="B235" s="221"/>
      <c r="C235" s="64"/>
      <c r="D235" s="220"/>
      <c r="E235" s="64"/>
      <c r="F235" s="289"/>
      <c r="G235" s="203"/>
    </row>
    <row r="236" spans="1:7" ht="25.5">
      <c r="A236" s="220"/>
      <c r="B236" s="221"/>
      <c r="C236" s="64"/>
      <c r="D236" s="220"/>
      <c r="E236" s="64"/>
      <c r="F236" s="289"/>
      <c r="G236" s="203"/>
    </row>
    <row r="237" spans="1:7" ht="25.5">
      <c r="A237" s="220"/>
      <c r="B237" s="221"/>
      <c r="C237" s="64"/>
      <c r="D237" s="220"/>
      <c r="E237" s="64"/>
      <c r="F237" s="289"/>
      <c r="G237" s="203"/>
    </row>
    <row r="238" spans="1:7" ht="25.5">
      <c r="A238" s="220"/>
      <c r="B238" s="221"/>
      <c r="C238" s="64"/>
      <c r="D238" s="220"/>
      <c r="E238" s="64"/>
      <c r="F238" s="289"/>
      <c r="G238" s="203"/>
    </row>
    <row r="239" spans="1:7" ht="25.5">
      <c r="A239" s="220"/>
      <c r="B239" s="221"/>
      <c r="C239" s="64"/>
      <c r="D239" s="220"/>
      <c r="E239" s="64"/>
      <c r="F239" s="289"/>
      <c r="G239" s="203"/>
    </row>
    <row r="240" spans="1:7" ht="25.5">
      <c r="A240" s="220"/>
      <c r="B240" s="221"/>
      <c r="C240" s="64"/>
      <c r="D240" s="220"/>
      <c r="E240" s="64"/>
      <c r="F240" s="289"/>
      <c r="G240" s="203"/>
    </row>
    <row r="241" spans="1:7" ht="25.5">
      <c r="A241" s="220"/>
      <c r="B241" s="221"/>
      <c r="C241" s="64"/>
      <c r="D241" s="220"/>
      <c r="E241" s="64"/>
      <c r="F241" s="289"/>
      <c r="G241" s="203"/>
    </row>
    <row r="242" spans="1:7" ht="25.5">
      <c r="A242" s="220"/>
      <c r="B242" s="221"/>
      <c r="C242" s="64"/>
      <c r="D242" s="220"/>
      <c r="E242" s="64"/>
      <c r="F242" s="289"/>
      <c r="G242" s="203"/>
    </row>
    <row r="243" spans="1:7" ht="25.5">
      <c r="A243" s="220"/>
      <c r="B243" s="221"/>
      <c r="C243" s="64"/>
      <c r="D243" s="220"/>
      <c r="E243" s="64"/>
      <c r="F243" s="289"/>
      <c r="G243" s="203"/>
    </row>
    <row r="244" spans="1:7" ht="25.5">
      <c r="A244" s="220"/>
      <c r="B244" s="221"/>
      <c r="C244" s="64"/>
      <c r="D244" s="220"/>
      <c r="E244" s="64"/>
      <c r="F244" s="289"/>
      <c r="G244" s="203"/>
    </row>
    <row r="245" spans="1:7" ht="25.5">
      <c r="A245" s="220"/>
      <c r="B245" s="221"/>
      <c r="C245" s="64"/>
      <c r="D245" s="220"/>
      <c r="E245" s="64"/>
      <c r="F245" s="289"/>
      <c r="G245" s="203"/>
    </row>
    <row r="246" spans="1:7" ht="25.5">
      <c r="A246" s="220"/>
      <c r="B246" s="221"/>
      <c r="C246" s="64"/>
      <c r="D246" s="220"/>
      <c r="E246" s="64"/>
      <c r="F246" s="289"/>
      <c r="G246" s="203"/>
    </row>
    <row r="247" spans="1:7" ht="25.5">
      <c r="A247" s="220"/>
      <c r="B247" s="221"/>
      <c r="C247" s="64"/>
      <c r="D247" s="220"/>
      <c r="E247" s="64"/>
      <c r="F247" s="289"/>
      <c r="G247" s="203"/>
    </row>
    <row r="248" spans="1:7" ht="25.5">
      <c r="A248" s="220"/>
      <c r="B248" s="221"/>
      <c r="C248" s="64"/>
      <c r="D248" s="220"/>
      <c r="E248" s="64"/>
      <c r="F248" s="289"/>
      <c r="G248" s="203"/>
    </row>
    <row r="249" spans="1:7" ht="25.5">
      <c r="A249" s="220"/>
      <c r="B249" s="221"/>
      <c r="C249" s="64"/>
      <c r="D249" s="220"/>
      <c r="E249" s="64"/>
      <c r="F249" s="289"/>
      <c r="G249" s="203"/>
    </row>
    <row r="250" spans="1:7" ht="25.5">
      <c r="A250" s="220"/>
      <c r="B250" s="221"/>
      <c r="C250" s="64"/>
      <c r="D250" s="220"/>
      <c r="E250" s="64"/>
      <c r="F250" s="289"/>
      <c r="G250" s="203"/>
    </row>
    <row r="251" spans="1:7" ht="25.5">
      <c r="A251" s="220"/>
      <c r="B251" s="221"/>
      <c r="C251" s="64"/>
      <c r="D251" s="220"/>
      <c r="E251" s="64"/>
      <c r="F251" s="289"/>
      <c r="G251" s="203"/>
    </row>
    <row r="252" spans="1:7" ht="25.5">
      <c r="A252" s="220"/>
      <c r="B252" s="221"/>
      <c r="C252" s="64"/>
      <c r="D252" s="220"/>
      <c r="E252" s="64"/>
      <c r="F252" s="289"/>
      <c r="G252" s="203"/>
    </row>
    <row r="253" spans="1:7" ht="25.5">
      <c r="A253" s="220"/>
      <c r="B253" s="221"/>
      <c r="C253" s="64"/>
      <c r="D253" s="220"/>
      <c r="E253" s="64"/>
      <c r="F253" s="289"/>
      <c r="G253" s="203"/>
    </row>
    <row r="254" spans="1:7" ht="25.5">
      <c r="A254" s="220"/>
      <c r="B254" s="221"/>
      <c r="C254" s="64"/>
      <c r="D254" s="220"/>
      <c r="E254" s="64"/>
      <c r="F254" s="289"/>
      <c r="G254" s="203"/>
    </row>
    <row r="255" spans="1:7" ht="25.5">
      <c r="A255" s="220"/>
      <c r="B255" s="221"/>
      <c r="C255" s="64"/>
      <c r="D255" s="220"/>
      <c r="E255" s="64"/>
      <c r="F255" s="289"/>
      <c r="G255" s="203"/>
    </row>
    <row r="256" spans="1:7" ht="25.5">
      <c r="A256" s="220"/>
      <c r="B256" s="221"/>
      <c r="C256" s="64"/>
      <c r="D256" s="220"/>
      <c r="E256" s="64"/>
      <c r="F256" s="289"/>
      <c r="G256" s="203"/>
    </row>
    <row r="257" spans="1:7" ht="25.5">
      <c r="A257" s="220"/>
      <c r="B257" s="221"/>
      <c r="C257" s="64"/>
      <c r="D257" s="220"/>
      <c r="E257" s="64"/>
      <c r="F257" s="289"/>
      <c r="G257" s="203"/>
    </row>
    <row r="258" spans="1:7" ht="25.5">
      <c r="A258" s="71"/>
      <c r="B258" s="222"/>
      <c r="C258" s="64"/>
      <c r="D258" s="71"/>
      <c r="E258" s="64"/>
      <c r="F258" s="289"/>
      <c r="G258" s="203"/>
    </row>
    <row r="259" spans="1:7" ht="25.5">
      <c r="A259" s="71"/>
      <c r="B259" s="222"/>
      <c r="C259" s="64"/>
      <c r="D259" s="71"/>
      <c r="E259" s="64"/>
      <c r="F259" s="289"/>
      <c r="G259" s="203"/>
    </row>
    <row r="260" spans="1:7" ht="25.5">
      <c r="A260" s="71"/>
      <c r="B260" s="222"/>
      <c r="C260" s="64"/>
      <c r="D260" s="71"/>
      <c r="E260" s="64"/>
      <c r="F260" s="289"/>
      <c r="G260" s="203"/>
    </row>
    <row r="261" spans="1:7" ht="25.5">
      <c r="A261" s="71"/>
      <c r="B261" s="222"/>
      <c r="C261" s="64"/>
      <c r="D261" s="71"/>
      <c r="E261" s="64"/>
      <c r="F261" s="289"/>
      <c r="G261" s="203"/>
    </row>
    <row r="262" spans="1:7" ht="25.5">
      <c r="A262" s="71"/>
      <c r="B262" s="222"/>
      <c r="C262" s="64"/>
      <c r="D262" s="71"/>
      <c r="E262" s="64"/>
      <c r="F262" s="289"/>
      <c r="G262" s="203"/>
    </row>
    <row r="263" spans="1:7" ht="25.5">
      <c r="A263" s="71"/>
      <c r="B263" s="222"/>
      <c r="C263" s="64"/>
      <c r="D263" s="71"/>
      <c r="E263" s="64"/>
      <c r="F263" s="289"/>
      <c r="G263" s="203"/>
    </row>
    <row r="264" spans="1:7" ht="25.5">
      <c r="A264" s="71"/>
      <c r="B264" s="222"/>
      <c r="C264" s="64"/>
      <c r="D264" s="71"/>
      <c r="E264" s="64"/>
      <c r="F264" s="289"/>
      <c r="G264" s="203"/>
    </row>
    <row r="265" spans="1:7" ht="25.5">
      <c r="A265" s="71"/>
      <c r="B265" s="222"/>
      <c r="C265" s="64"/>
      <c r="D265" s="71"/>
      <c r="E265" s="64"/>
      <c r="F265" s="289"/>
      <c r="G265" s="203"/>
    </row>
    <row r="266" spans="1:7" ht="25.5">
      <c r="A266" s="71"/>
      <c r="B266" s="222"/>
      <c r="C266" s="64"/>
      <c r="D266" s="71"/>
      <c r="E266" s="64"/>
      <c r="F266" s="289"/>
      <c r="G266" s="203"/>
    </row>
    <row r="267" spans="1:7" ht="25.5">
      <c r="A267" s="67"/>
      <c r="B267" s="218"/>
      <c r="C267" s="213"/>
      <c r="D267" s="67"/>
      <c r="E267" s="64"/>
      <c r="F267" s="290"/>
      <c r="G267" s="203"/>
    </row>
    <row r="268" spans="1:7" ht="25.5">
      <c r="A268" s="67"/>
      <c r="B268" s="218"/>
      <c r="C268" s="213"/>
      <c r="D268" s="67"/>
      <c r="E268" s="64"/>
      <c r="F268" s="290"/>
      <c r="G268" s="203"/>
    </row>
    <row r="269" spans="1:7" ht="25.5">
      <c r="A269" s="67"/>
      <c r="B269" s="218"/>
      <c r="C269" s="213"/>
      <c r="D269" s="67"/>
      <c r="E269" s="64"/>
      <c r="F269" s="290"/>
      <c r="G269" s="203"/>
    </row>
    <row r="270" spans="1:7" ht="25.5">
      <c r="A270" s="67"/>
      <c r="B270" s="218"/>
      <c r="C270" s="213"/>
      <c r="D270" s="67"/>
      <c r="E270" s="64"/>
      <c r="F270" s="290"/>
      <c r="G270" s="203"/>
    </row>
    <row r="271" spans="1:7" ht="25.5">
      <c r="A271" s="67"/>
      <c r="B271" s="218"/>
      <c r="C271" s="213"/>
      <c r="D271" s="67"/>
      <c r="E271" s="213"/>
      <c r="F271" s="290"/>
      <c r="G271" s="203"/>
    </row>
    <row r="272" spans="1:7" ht="25.5">
      <c r="A272" s="67"/>
      <c r="B272" s="218"/>
      <c r="C272" s="213"/>
      <c r="D272" s="67"/>
      <c r="E272" s="213"/>
      <c r="F272" s="290"/>
      <c r="G272" s="203"/>
    </row>
    <row r="273" spans="1:7" ht="25.5">
      <c r="A273" s="67"/>
      <c r="B273" s="218"/>
      <c r="C273" s="213"/>
      <c r="D273" s="67"/>
      <c r="E273" s="213"/>
      <c r="F273" s="290"/>
      <c r="G273" s="203"/>
    </row>
    <row r="274" spans="1:7" ht="25.5">
      <c r="A274" s="67"/>
      <c r="B274" s="218"/>
      <c r="C274" s="213"/>
      <c r="D274" s="67"/>
      <c r="E274" s="213"/>
      <c r="F274" s="290"/>
      <c r="G274" s="203"/>
    </row>
    <row r="275" spans="1:7" ht="25.5">
      <c r="A275" s="67"/>
      <c r="B275" s="218"/>
      <c r="C275" s="213"/>
      <c r="D275" s="67"/>
      <c r="E275" s="213"/>
      <c r="F275" s="290"/>
      <c r="G275" s="203"/>
    </row>
    <row r="276" spans="1:7" ht="25.5">
      <c r="A276" s="67"/>
      <c r="B276" s="218"/>
      <c r="C276" s="213"/>
      <c r="D276" s="67"/>
      <c r="E276" s="213"/>
      <c r="F276" s="290"/>
      <c r="G276" s="203"/>
    </row>
    <row r="277" spans="1:7" ht="25.5">
      <c r="A277" s="67"/>
      <c r="B277" s="218"/>
      <c r="C277" s="213"/>
      <c r="D277" s="67"/>
      <c r="E277" s="213"/>
      <c r="F277" s="290"/>
      <c r="G277" s="203"/>
    </row>
    <row r="278" spans="1:7" ht="25.5">
      <c r="A278" s="67"/>
      <c r="B278" s="218"/>
      <c r="C278" s="213"/>
      <c r="D278" s="67"/>
      <c r="E278" s="213"/>
      <c r="F278" s="290"/>
      <c r="G278" s="203"/>
    </row>
    <row r="279" spans="1:7" ht="25.5">
      <c r="A279" s="67"/>
      <c r="B279" s="218"/>
      <c r="C279" s="213"/>
      <c r="D279" s="67"/>
      <c r="E279" s="213"/>
      <c r="F279" s="290"/>
      <c r="G279" s="203"/>
    </row>
    <row r="280" spans="1:7" ht="25.5">
      <c r="A280" s="67"/>
      <c r="B280" s="218"/>
      <c r="C280" s="213"/>
      <c r="D280" s="67"/>
      <c r="E280" s="213"/>
      <c r="F280" s="290"/>
      <c r="G280" s="203"/>
    </row>
    <row r="281" spans="1:7" ht="25.5">
      <c r="A281" s="67"/>
      <c r="B281" s="218"/>
      <c r="C281" s="213"/>
      <c r="D281" s="67"/>
      <c r="E281" s="213"/>
      <c r="F281" s="290"/>
      <c r="G281" s="203"/>
    </row>
    <row r="282" spans="1:7" ht="25.5">
      <c r="A282" s="67"/>
      <c r="B282" s="218"/>
      <c r="C282" s="213"/>
      <c r="D282" s="67"/>
      <c r="E282" s="213"/>
      <c r="F282" s="290"/>
      <c r="G282" s="203"/>
    </row>
    <row r="283" spans="1:7" ht="25.5">
      <c r="A283" s="67"/>
      <c r="B283" s="218"/>
      <c r="C283" s="213"/>
      <c r="D283" s="67"/>
      <c r="E283" s="213"/>
      <c r="F283" s="290"/>
      <c r="G283" s="203"/>
    </row>
    <row r="284" spans="1:7" ht="25.5">
      <c r="A284" s="67"/>
      <c r="B284" s="218"/>
      <c r="C284" s="213"/>
      <c r="D284" s="67"/>
      <c r="E284" s="213"/>
      <c r="F284" s="290"/>
      <c r="G284" s="203"/>
    </row>
    <row r="285" spans="1:7" ht="25.5">
      <c r="A285" s="67"/>
      <c r="B285" s="218"/>
      <c r="C285" s="213"/>
      <c r="D285" s="67"/>
      <c r="E285" s="213"/>
      <c r="F285" s="290"/>
      <c r="G285" s="203"/>
    </row>
    <row r="286" spans="1:7" ht="25.5">
      <c r="A286" s="67"/>
      <c r="B286" s="218"/>
      <c r="C286" s="213"/>
      <c r="D286" s="67"/>
      <c r="E286" s="213"/>
      <c r="F286" s="290"/>
      <c r="G286" s="203"/>
    </row>
    <row r="287" spans="1:7" ht="25.5">
      <c r="A287" s="67"/>
      <c r="B287" s="218"/>
      <c r="C287" s="213"/>
      <c r="D287" s="67"/>
      <c r="E287" s="213"/>
      <c r="F287" s="290"/>
      <c r="G287" s="203"/>
    </row>
    <row r="288" spans="1:7" ht="25.5">
      <c r="A288" s="67"/>
      <c r="B288" s="218"/>
      <c r="C288" s="213"/>
      <c r="D288" s="67"/>
      <c r="E288" s="213"/>
      <c r="F288" s="290"/>
      <c r="G288" s="203"/>
    </row>
    <row r="289" spans="1:7" ht="25.5">
      <c r="A289" s="67"/>
      <c r="B289" s="218"/>
      <c r="C289" s="213"/>
      <c r="D289" s="67"/>
      <c r="E289" s="213"/>
      <c r="F289" s="290"/>
      <c r="G289" s="203"/>
    </row>
    <row r="290" spans="1:7" ht="25.5">
      <c r="A290" s="67"/>
      <c r="B290" s="218"/>
      <c r="C290" s="213"/>
      <c r="D290" s="67"/>
      <c r="E290" s="213"/>
      <c r="F290" s="290"/>
      <c r="G290" s="203"/>
    </row>
    <row r="291" spans="1:7" ht="25.5">
      <c r="A291" s="67"/>
      <c r="B291" s="218"/>
      <c r="C291" s="213"/>
      <c r="D291" s="67"/>
      <c r="E291" s="213"/>
      <c r="F291" s="290"/>
      <c r="G291" s="203"/>
    </row>
    <row r="292" spans="1:7" ht="25.5">
      <c r="A292" s="67"/>
      <c r="B292" s="218"/>
      <c r="C292" s="213"/>
      <c r="D292" s="67"/>
      <c r="E292" s="213"/>
      <c r="F292" s="290"/>
      <c r="G292" s="203"/>
    </row>
    <row r="293" spans="1:7" ht="25.5">
      <c r="A293" s="67"/>
      <c r="B293" s="218"/>
      <c r="C293" s="213"/>
      <c r="D293" s="67"/>
      <c r="E293" s="213"/>
      <c r="F293" s="290"/>
      <c r="G293" s="203"/>
    </row>
    <row r="294" spans="1:7" ht="25.5">
      <c r="A294" s="67"/>
      <c r="B294" s="218"/>
      <c r="C294" s="213"/>
      <c r="D294" s="67"/>
      <c r="E294" s="213"/>
      <c r="F294" s="290"/>
      <c r="G294" s="203"/>
    </row>
    <row r="295" spans="1:7" ht="25.5">
      <c r="A295" s="67"/>
      <c r="B295" s="218"/>
      <c r="C295" s="213"/>
      <c r="D295" s="67"/>
      <c r="E295" s="213"/>
      <c r="F295" s="290"/>
      <c r="G295" s="203"/>
    </row>
    <row r="296" spans="1:7" ht="25.5">
      <c r="A296" s="67"/>
      <c r="B296" s="218"/>
      <c r="C296" s="213"/>
      <c r="D296" s="67"/>
      <c r="E296" s="213"/>
      <c r="F296" s="290"/>
      <c r="G296" s="203"/>
    </row>
    <row r="297" spans="1:7" ht="25.5">
      <c r="A297" s="67"/>
      <c r="B297" s="218"/>
      <c r="C297" s="213"/>
      <c r="D297" s="67"/>
      <c r="E297" s="213"/>
      <c r="F297" s="290"/>
      <c r="G297" s="203"/>
    </row>
    <row r="298" spans="1:7" ht="25.5">
      <c r="A298" s="67"/>
      <c r="B298" s="218"/>
      <c r="C298" s="213"/>
      <c r="D298" s="67"/>
      <c r="E298" s="213"/>
      <c r="F298" s="290"/>
      <c r="G298" s="203"/>
    </row>
    <row r="299" spans="1:7" ht="25.5">
      <c r="A299" s="67"/>
      <c r="B299" s="218"/>
      <c r="C299" s="213"/>
      <c r="D299" s="67"/>
      <c r="E299" s="213"/>
      <c r="F299" s="290"/>
      <c r="G299" s="203"/>
    </row>
    <row r="300" spans="1:7" ht="25.5">
      <c r="A300" s="67"/>
      <c r="B300" s="218"/>
      <c r="C300" s="213"/>
      <c r="D300" s="67"/>
      <c r="E300" s="213"/>
      <c r="F300" s="290"/>
      <c r="G300" s="203"/>
    </row>
    <row r="301" spans="1:7" ht="25.5">
      <c r="A301" s="67"/>
      <c r="B301" s="218"/>
      <c r="C301" s="213"/>
      <c r="D301" s="67"/>
      <c r="E301" s="213"/>
      <c r="F301" s="290"/>
      <c r="G301" s="203"/>
    </row>
    <row r="302" spans="1:7" ht="25.5">
      <c r="A302" s="67"/>
      <c r="B302" s="218"/>
      <c r="C302" s="213"/>
      <c r="D302" s="67"/>
      <c r="E302" s="213"/>
      <c r="F302" s="290"/>
      <c r="G302" s="203"/>
    </row>
    <row r="303" spans="1:7" ht="25.5">
      <c r="A303" s="67"/>
      <c r="B303" s="218"/>
      <c r="C303" s="213"/>
      <c r="D303" s="67"/>
      <c r="E303" s="213"/>
      <c r="F303" s="290"/>
      <c r="G303" s="203"/>
    </row>
    <row r="304" spans="1:7" ht="25.5">
      <c r="A304" s="67"/>
      <c r="B304" s="218"/>
      <c r="C304" s="213"/>
      <c r="D304" s="67"/>
      <c r="E304" s="213"/>
      <c r="F304" s="290"/>
      <c r="G304" s="203"/>
    </row>
    <row r="305" spans="1:7" ht="25.5">
      <c r="A305" s="67"/>
      <c r="B305" s="218"/>
      <c r="C305" s="213"/>
      <c r="D305" s="67"/>
      <c r="E305" s="213"/>
      <c r="F305" s="290"/>
      <c r="G305" s="203"/>
    </row>
    <row r="306" spans="1:7" ht="25.5">
      <c r="A306" s="67"/>
      <c r="B306" s="218"/>
      <c r="C306" s="213"/>
      <c r="D306" s="67"/>
      <c r="E306" s="213"/>
      <c r="F306" s="290"/>
      <c r="G306" s="203"/>
    </row>
    <row r="307" spans="1:7" ht="25.5">
      <c r="A307" s="67"/>
      <c r="B307" s="218"/>
      <c r="C307" s="213"/>
      <c r="D307" s="67"/>
      <c r="E307" s="213"/>
      <c r="F307" s="290"/>
      <c r="G307" s="203"/>
    </row>
    <row r="308" spans="1:7" ht="25.5">
      <c r="A308" s="67"/>
      <c r="B308" s="218"/>
      <c r="C308" s="213"/>
      <c r="D308" s="67"/>
      <c r="E308" s="213"/>
      <c r="F308" s="290"/>
      <c r="G308" s="203"/>
    </row>
    <row r="309" spans="1:7" ht="25.5">
      <c r="A309" s="67"/>
      <c r="B309" s="218"/>
      <c r="C309" s="213"/>
      <c r="D309" s="67"/>
      <c r="E309" s="213"/>
      <c r="F309" s="290"/>
      <c r="G309" s="203"/>
    </row>
    <row r="310" spans="1:7" ht="25.5">
      <c r="A310" s="67"/>
      <c r="B310" s="218"/>
      <c r="C310" s="213"/>
      <c r="D310" s="67"/>
      <c r="E310" s="213"/>
      <c r="F310" s="290"/>
      <c r="G310" s="203"/>
    </row>
    <row r="311" spans="1:7" ht="25.5">
      <c r="A311" s="67"/>
      <c r="B311" s="218"/>
      <c r="C311" s="213"/>
      <c r="D311" s="67"/>
      <c r="E311" s="213"/>
      <c r="F311" s="290"/>
      <c r="G311" s="203"/>
    </row>
    <row r="312" spans="1:7" ht="25.5">
      <c r="A312" s="67"/>
      <c r="B312" s="218"/>
      <c r="C312" s="213"/>
      <c r="D312" s="67"/>
      <c r="E312" s="213"/>
      <c r="F312" s="290"/>
      <c r="G312" s="203"/>
    </row>
    <row r="313" spans="1:7" ht="25.5">
      <c r="A313" s="67"/>
      <c r="B313" s="218"/>
      <c r="C313" s="213"/>
      <c r="D313" s="67"/>
      <c r="E313" s="213"/>
      <c r="F313" s="290"/>
      <c r="G313" s="203"/>
    </row>
    <row r="314" spans="1:7" ht="25.5">
      <c r="A314" s="67"/>
      <c r="B314" s="218"/>
      <c r="C314" s="213"/>
      <c r="D314" s="67"/>
      <c r="E314" s="213"/>
      <c r="F314" s="290"/>
      <c r="G314" s="203"/>
    </row>
    <row r="315" spans="1:7" ht="25.5">
      <c r="A315" s="67"/>
      <c r="B315" s="218"/>
      <c r="C315" s="213"/>
      <c r="D315" s="67"/>
      <c r="E315" s="213"/>
      <c r="F315" s="290"/>
      <c r="G315" s="203"/>
    </row>
    <row r="316" spans="1:7" ht="25.5">
      <c r="A316" s="67"/>
      <c r="B316" s="218"/>
      <c r="C316" s="213"/>
      <c r="D316" s="67"/>
      <c r="E316" s="213"/>
      <c r="F316" s="290"/>
      <c r="G316" s="203"/>
    </row>
    <row r="317" spans="1:7" ht="25.5">
      <c r="A317" s="67"/>
      <c r="B317" s="218"/>
      <c r="C317" s="213"/>
      <c r="D317" s="67"/>
      <c r="E317" s="213"/>
      <c r="F317" s="290"/>
      <c r="G317" s="203"/>
    </row>
    <row r="318" spans="1:7" ht="25.5">
      <c r="A318" s="67"/>
      <c r="B318" s="218"/>
      <c r="C318" s="213"/>
      <c r="D318" s="67"/>
      <c r="E318" s="213"/>
      <c r="F318" s="290"/>
      <c r="G318" s="203"/>
    </row>
    <row r="319" spans="1:7" ht="25.5">
      <c r="A319" s="67"/>
      <c r="B319" s="218"/>
      <c r="C319" s="213"/>
      <c r="D319" s="67"/>
      <c r="E319" s="213"/>
      <c r="F319" s="290"/>
      <c r="G319" s="203"/>
    </row>
    <row r="320" spans="1:7" ht="25.5">
      <c r="A320" s="67"/>
      <c r="B320" s="218"/>
      <c r="C320" s="213"/>
      <c r="D320" s="67"/>
      <c r="E320" s="213"/>
      <c r="F320" s="290"/>
      <c r="G320" s="203"/>
    </row>
    <row r="321" spans="1:7" ht="25.5">
      <c r="A321" s="67"/>
      <c r="B321" s="218"/>
      <c r="C321" s="213"/>
      <c r="D321" s="67"/>
      <c r="E321" s="213"/>
      <c r="F321" s="290"/>
      <c r="G321" s="203"/>
    </row>
    <row r="322" spans="1:7" ht="25.5">
      <c r="A322" s="67"/>
      <c r="B322" s="218"/>
      <c r="C322" s="213"/>
      <c r="D322" s="67"/>
      <c r="E322" s="213"/>
      <c r="F322" s="290"/>
      <c r="G322" s="203"/>
    </row>
    <row r="323" spans="1:7" ht="25.5">
      <c r="A323" s="67"/>
      <c r="B323" s="218"/>
      <c r="C323" s="213"/>
      <c r="D323" s="67"/>
      <c r="E323" s="213"/>
      <c r="F323" s="290"/>
      <c r="G323" s="203"/>
    </row>
    <row r="324" spans="1:7" ht="25.5">
      <c r="A324" s="67"/>
      <c r="B324" s="218"/>
      <c r="C324" s="213"/>
      <c r="D324" s="67"/>
      <c r="E324" s="213"/>
      <c r="F324" s="290"/>
      <c r="G324" s="203"/>
    </row>
    <row r="325" spans="1:7" ht="25.5">
      <c r="A325" s="67"/>
      <c r="B325" s="218"/>
      <c r="C325" s="213"/>
      <c r="D325" s="67"/>
      <c r="E325" s="213"/>
      <c r="F325" s="290"/>
      <c r="G325" s="203"/>
    </row>
    <row r="326" spans="1:7" ht="25.5">
      <c r="A326" s="67"/>
      <c r="B326" s="218"/>
      <c r="C326" s="213"/>
      <c r="D326" s="67"/>
      <c r="E326" s="213"/>
      <c r="F326" s="290"/>
      <c r="G326" s="203"/>
    </row>
    <row r="327" spans="1:7" ht="25.5">
      <c r="A327" s="67"/>
      <c r="B327" s="218"/>
      <c r="C327" s="213"/>
      <c r="D327" s="67"/>
      <c r="E327" s="213"/>
      <c r="F327" s="290"/>
      <c r="G327" s="203"/>
    </row>
    <row r="328" spans="1:7" ht="25.5">
      <c r="A328" s="67"/>
      <c r="B328" s="218"/>
      <c r="C328" s="213"/>
      <c r="D328" s="67"/>
      <c r="E328" s="213"/>
      <c r="F328" s="290"/>
      <c r="G328" s="203"/>
    </row>
    <row r="329" spans="1:7" ht="25.5">
      <c r="A329" s="67"/>
      <c r="B329" s="218"/>
      <c r="C329" s="213"/>
      <c r="D329" s="67"/>
      <c r="E329" s="213"/>
      <c r="F329" s="290"/>
      <c r="G329" s="203"/>
    </row>
    <row r="330" spans="1:7" ht="25.5">
      <c r="A330" s="67"/>
      <c r="B330" s="218"/>
      <c r="C330" s="213"/>
      <c r="D330" s="67"/>
      <c r="E330" s="213"/>
      <c r="F330" s="290"/>
      <c r="G330" s="203"/>
    </row>
    <row r="331" spans="1:7" ht="25.5">
      <c r="A331" s="67"/>
      <c r="B331" s="218"/>
      <c r="C331" s="213"/>
      <c r="D331" s="67"/>
      <c r="E331" s="213"/>
      <c r="F331" s="290"/>
      <c r="G331" s="203"/>
    </row>
    <row r="332" spans="1:7" ht="25.5">
      <c r="A332" s="67"/>
      <c r="B332" s="218"/>
      <c r="C332" s="213"/>
      <c r="D332" s="67"/>
      <c r="E332" s="213"/>
      <c r="F332" s="290"/>
      <c r="G332" s="203"/>
    </row>
    <row r="333" spans="1:7" ht="25.5">
      <c r="A333" s="67"/>
      <c r="B333" s="218"/>
      <c r="C333" s="213"/>
      <c r="D333" s="67"/>
      <c r="E333" s="213"/>
      <c r="F333" s="290"/>
      <c r="G333" s="203"/>
    </row>
    <row r="334" spans="1:7" ht="25.5">
      <c r="A334" s="67"/>
      <c r="B334" s="218"/>
      <c r="C334" s="213"/>
      <c r="D334" s="67"/>
      <c r="E334" s="213"/>
      <c r="F334" s="290"/>
      <c r="G334" s="203"/>
    </row>
    <row r="335" spans="1:7" ht="25.5">
      <c r="A335" s="67"/>
      <c r="B335" s="218"/>
      <c r="C335" s="213"/>
      <c r="D335" s="67"/>
      <c r="E335" s="213"/>
      <c r="F335" s="290"/>
      <c r="G335" s="203"/>
    </row>
    <row r="336" spans="1:7" ht="25.5">
      <c r="A336" s="67"/>
      <c r="B336" s="218"/>
      <c r="C336" s="213"/>
      <c r="D336" s="67"/>
      <c r="E336" s="213"/>
      <c r="F336" s="290"/>
      <c r="G336" s="203"/>
    </row>
    <row r="337" spans="1:7" ht="25.5">
      <c r="A337" s="67"/>
      <c r="B337" s="218"/>
      <c r="C337" s="213"/>
      <c r="D337" s="67"/>
      <c r="E337" s="213"/>
      <c r="F337" s="290"/>
      <c r="G337" s="203"/>
    </row>
    <row r="338" spans="1:7" ht="25.5">
      <c r="A338" s="67"/>
      <c r="B338" s="218"/>
      <c r="C338" s="213"/>
      <c r="D338" s="67"/>
      <c r="E338" s="213"/>
      <c r="F338" s="290"/>
      <c r="G338" s="203"/>
    </row>
    <row r="339" spans="1:7" ht="25.5">
      <c r="A339" s="67"/>
      <c r="B339" s="218"/>
      <c r="C339" s="213"/>
      <c r="D339" s="67"/>
      <c r="E339" s="213"/>
      <c r="F339" s="290"/>
      <c r="G339" s="203"/>
    </row>
    <row r="340" spans="1:7" ht="25.5">
      <c r="A340" s="67"/>
      <c r="B340" s="218"/>
      <c r="C340" s="213"/>
      <c r="D340" s="67"/>
      <c r="E340" s="213"/>
      <c r="F340" s="290"/>
      <c r="G340" s="203"/>
    </row>
    <row r="341" spans="1:7" ht="25.5">
      <c r="A341" s="67"/>
      <c r="B341" s="218"/>
      <c r="C341" s="213"/>
      <c r="D341" s="67"/>
      <c r="E341" s="213"/>
      <c r="F341" s="290"/>
      <c r="G341" s="203"/>
    </row>
    <row r="342" spans="1:7" ht="25.5">
      <c r="A342" s="67"/>
      <c r="B342" s="218"/>
      <c r="C342" s="213"/>
      <c r="D342" s="67"/>
      <c r="E342" s="213"/>
      <c r="F342" s="290"/>
      <c r="G342" s="203"/>
    </row>
    <row r="343" spans="1:7" ht="25.5">
      <c r="A343" s="67"/>
      <c r="B343" s="218"/>
      <c r="C343" s="213"/>
      <c r="D343" s="67"/>
      <c r="E343" s="213"/>
      <c r="F343" s="290"/>
      <c r="G343" s="203"/>
    </row>
    <row r="344" spans="1:7" ht="25.5">
      <c r="A344" s="67"/>
      <c r="B344" s="218"/>
      <c r="C344" s="213"/>
      <c r="D344" s="67"/>
      <c r="E344" s="213"/>
      <c r="F344" s="290"/>
      <c r="G344" s="203"/>
    </row>
    <row r="345" spans="1:7" ht="25.5">
      <c r="A345" s="67"/>
      <c r="B345" s="218"/>
      <c r="C345" s="213"/>
      <c r="D345" s="67"/>
      <c r="E345" s="213"/>
      <c r="F345" s="290"/>
      <c r="G345" s="203"/>
    </row>
    <row r="346" spans="1:7" ht="25.5">
      <c r="A346" s="67"/>
      <c r="B346" s="218"/>
      <c r="C346" s="213"/>
      <c r="D346" s="67"/>
      <c r="E346" s="213"/>
      <c r="F346" s="290"/>
      <c r="G346" s="203"/>
    </row>
    <row r="347" spans="1:7" ht="25.5">
      <c r="A347" s="67"/>
      <c r="B347" s="218"/>
      <c r="C347" s="213"/>
      <c r="D347" s="67"/>
      <c r="E347" s="213"/>
      <c r="F347" s="290"/>
      <c r="G347" s="203"/>
    </row>
    <row r="348" spans="1:7" ht="25.5">
      <c r="A348" s="67"/>
      <c r="B348" s="218"/>
      <c r="C348" s="213"/>
      <c r="D348" s="67"/>
      <c r="E348" s="213"/>
      <c r="F348" s="290"/>
      <c r="G348" s="203"/>
    </row>
    <row r="349" spans="1:7" ht="25.5">
      <c r="A349" s="67"/>
      <c r="B349" s="218"/>
      <c r="C349" s="213"/>
      <c r="D349" s="67"/>
      <c r="E349" s="213"/>
      <c r="F349" s="290"/>
      <c r="G349" s="203"/>
    </row>
    <row r="350" spans="1:7" ht="25.5">
      <c r="A350" s="67"/>
      <c r="B350" s="218"/>
      <c r="C350" s="213"/>
      <c r="D350" s="67"/>
      <c r="E350" s="213"/>
      <c r="F350" s="290"/>
      <c r="G350" s="203"/>
    </row>
    <row r="351" spans="1:7" ht="25.5">
      <c r="A351" s="67"/>
      <c r="B351" s="218"/>
      <c r="C351" s="213"/>
      <c r="D351" s="67"/>
      <c r="E351" s="213"/>
      <c r="F351" s="290"/>
      <c r="G351" s="203"/>
    </row>
    <row r="352" spans="1:7" ht="25.5">
      <c r="A352" s="67"/>
      <c r="B352" s="218"/>
      <c r="C352" s="213"/>
      <c r="D352" s="67"/>
      <c r="E352" s="213"/>
      <c r="F352" s="290"/>
      <c r="G352" s="203"/>
    </row>
    <row r="353" spans="1:7" ht="25.5">
      <c r="A353" s="67"/>
      <c r="B353" s="218"/>
      <c r="C353" s="213"/>
      <c r="D353" s="67"/>
      <c r="E353" s="213"/>
      <c r="F353" s="290"/>
      <c r="G353" s="203"/>
    </row>
    <row r="354" spans="1:7" ht="25.5">
      <c r="A354" s="67"/>
      <c r="B354" s="218"/>
      <c r="C354" s="213"/>
      <c r="D354" s="67"/>
      <c r="E354" s="213"/>
      <c r="F354" s="290"/>
      <c r="G354" s="203"/>
    </row>
    <row r="355" spans="1:7" ht="25.5">
      <c r="A355" s="67"/>
      <c r="B355" s="218"/>
      <c r="C355" s="213"/>
      <c r="D355" s="67"/>
      <c r="E355" s="213"/>
      <c r="F355" s="290"/>
      <c r="G355" s="203"/>
    </row>
    <row r="356" spans="1:7" ht="25.5">
      <c r="A356" s="67"/>
      <c r="B356" s="218"/>
      <c r="C356" s="213"/>
      <c r="D356" s="67"/>
      <c r="E356" s="213"/>
      <c r="F356" s="290"/>
      <c r="G356" s="203"/>
    </row>
    <row r="357" spans="1:7" ht="25.5">
      <c r="A357" s="67"/>
      <c r="B357" s="218"/>
      <c r="C357" s="213"/>
      <c r="D357" s="67"/>
      <c r="E357" s="213"/>
      <c r="F357" s="290"/>
      <c r="G357" s="203"/>
    </row>
    <row r="358" spans="1:7" ht="25.5">
      <c r="A358" s="67"/>
      <c r="B358" s="218"/>
      <c r="C358" s="213"/>
      <c r="D358" s="67"/>
      <c r="E358" s="213"/>
      <c r="F358" s="290"/>
      <c r="G358" s="203"/>
    </row>
    <row r="359" spans="1:7" ht="25.5">
      <c r="A359" s="67"/>
      <c r="B359" s="218"/>
      <c r="C359" s="213"/>
      <c r="D359" s="67"/>
      <c r="E359" s="213"/>
      <c r="F359" s="290"/>
      <c r="G359" s="203"/>
    </row>
    <row r="360" spans="1:7" ht="25.5">
      <c r="A360" s="67"/>
      <c r="B360" s="218"/>
      <c r="C360" s="213"/>
      <c r="D360" s="67"/>
      <c r="E360" s="213"/>
      <c r="F360" s="290"/>
      <c r="G360" s="203"/>
    </row>
    <row r="361" spans="1:7" ht="25.5">
      <c r="A361" s="67"/>
      <c r="B361" s="218"/>
      <c r="C361" s="213"/>
      <c r="D361" s="67"/>
      <c r="E361" s="213"/>
      <c r="F361" s="290"/>
      <c r="G361" s="203"/>
    </row>
    <row r="362" spans="1:7" ht="25.5">
      <c r="A362" s="67"/>
      <c r="B362" s="218"/>
      <c r="C362" s="213"/>
      <c r="D362" s="67"/>
      <c r="E362" s="213"/>
      <c r="F362" s="290"/>
      <c r="G362" s="203"/>
    </row>
    <row r="363" spans="1:7" ht="25.5">
      <c r="A363" s="67"/>
      <c r="B363" s="218"/>
      <c r="C363" s="213"/>
      <c r="D363" s="67"/>
      <c r="E363" s="213"/>
      <c r="F363" s="290"/>
      <c r="G363" s="203"/>
    </row>
    <row r="364" spans="1:7" ht="25.5">
      <c r="A364" s="67"/>
      <c r="B364" s="218"/>
      <c r="C364" s="213"/>
      <c r="D364" s="67"/>
      <c r="E364" s="213"/>
      <c r="F364" s="290"/>
      <c r="G364" s="203"/>
    </row>
    <row r="365" spans="1:7" ht="25.5">
      <c r="A365" s="67"/>
      <c r="B365" s="218"/>
      <c r="C365" s="213"/>
      <c r="D365" s="67"/>
      <c r="E365" s="213"/>
      <c r="F365" s="290"/>
      <c r="G365" s="203"/>
    </row>
    <row r="366" spans="1:7" ht="25.5">
      <c r="A366" s="67"/>
      <c r="B366" s="218"/>
      <c r="C366" s="213"/>
      <c r="D366" s="67"/>
      <c r="E366" s="213"/>
      <c r="F366" s="290"/>
      <c r="G366" s="203"/>
    </row>
    <row r="367" spans="1:7" ht="25.5">
      <c r="A367" s="67"/>
      <c r="B367" s="218"/>
      <c r="C367" s="213"/>
      <c r="D367" s="67"/>
      <c r="E367" s="213"/>
      <c r="F367" s="290"/>
      <c r="G367" s="203"/>
    </row>
    <row r="368" spans="1:7" ht="25.5">
      <c r="A368" s="67"/>
      <c r="B368" s="218"/>
      <c r="C368" s="213"/>
      <c r="D368" s="67"/>
      <c r="E368" s="213"/>
      <c r="F368" s="290"/>
      <c r="G368" s="203"/>
    </row>
    <row r="369" spans="1:7" ht="25.5">
      <c r="A369" s="67"/>
      <c r="B369" s="218"/>
      <c r="C369" s="213"/>
      <c r="D369" s="67"/>
      <c r="E369" s="213"/>
      <c r="F369" s="290"/>
      <c r="G369" s="203"/>
    </row>
    <row r="370" spans="1:7" ht="25.5">
      <c r="A370" s="67"/>
      <c r="B370" s="218"/>
      <c r="C370" s="213"/>
      <c r="D370" s="67"/>
      <c r="E370" s="213"/>
      <c r="F370" s="290"/>
      <c r="G370" s="203"/>
    </row>
    <row r="371" spans="1:7" ht="25.5">
      <c r="A371" s="67"/>
      <c r="B371" s="218"/>
      <c r="C371" s="213"/>
      <c r="D371" s="67"/>
      <c r="E371" s="213"/>
      <c r="F371" s="290"/>
      <c r="G371" s="203"/>
    </row>
    <row r="372" spans="1:7" ht="25.5">
      <c r="A372" s="67"/>
      <c r="B372" s="218"/>
      <c r="C372" s="213"/>
      <c r="D372" s="67"/>
      <c r="E372" s="213"/>
      <c r="F372" s="290"/>
      <c r="G372" s="203"/>
    </row>
    <row r="373" spans="1:7" ht="25.5">
      <c r="A373" s="67"/>
      <c r="B373" s="218"/>
      <c r="C373" s="213"/>
      <c r="D373" s="67"/>
      <c r="E373" s="213"/>
      <c r="F373" s="290"/>
      <c r="G373" s="203"/>
    </row>
    <row r="374" spans="1:7" ht="25.5">
      <c r="A374" s="67"/>
      <c r="B374" s="218"/>
      <c r="C374" s="213"/>
      <c r="D374" s="67"/>
      <c r="E374" s="213"/>
      <c r="F374" s="290"/>
      <c r="G374" s="203"/>
    </row>
    <row r="375" spans="1:7" ht="25.5">
      <c r="A375" s="67"/>
      <c r="B375" s="218"/>
      <c r="C375" s="213"/>
      <c r="D375" s="67"/>
      <c r="E375" s="213"/>
      <c r="F375" s="290"/>
      <c r="G375" s="203"/>
    </row>
    <row r="376" spans="1:7" ht="25.5">
      <c r="A376" s="67"/>
      <c r="B376" s="218"/>
      <c r="C376" s="213"/>
      <c r="D376" s="67"/>
      <c r="E376" s="213"/>
      <c r="F376" s="290"/>
      <c r="G376" s="203"/>
    </row>
    <row r="377" spans="1:7" ht="25.5">
      <c r="A377" s="67"/>
      <c r="B377" s="218"/>
      <c r="C377" s="213"/>
      <c r="D377" s="67"/>
      <c r="E377" s="213"/>
      <c r="F377" s="290"/>
      <c r="G377" s="203"/>
    </row>
    <row r="378" spans="1:7" ht="25.5">
      <c r="A378" s="67"/>
      <c r="B378" s="218"/>
      <c r="C378" s="213"/>
      <c r="D378" s="67"/>
      <c r="E378" s="213"/>
      <c r="F378" s="290"/>
      <c r="G378" s="203"/>
    </row>
    <row r="379" spans="1:7" ht="25.5">
      <c r="A379" s="67"/>
      <c r="B379" s="218"/>
      <c r="C379" s="213"/>
      <c r="D379" s="67"/>
      <c r="E379" s="213"/>
      <c r="F379" s="290"/>
      <c r="G379" s="203"/>
    </row>
    <row r="380" spans="1:7" ht="25.5">
      <c r="A380" s="67"/>
      <c r="B380" s="218"/>
      <c r="C380" s="213"/>
      <c r="D380" s="67"/>
      <c r="E380" s="213"/>
      <c r="F380" s="290"/>
      <c r="G380" s="203"/>
    </row>
    <row r="381" spans="1:7" ht="25.5">
      <c r="A381" s="67"/>
      <c r="B381" s="218"/>
      <c r="C381" s="213"/>
      <c r="D381" s="67"/>
      <c r="E381" s="213"/>
      <c r="F381" s="290"/>
      <c r="G381" s="203"/>
    </row>
    <row r="382" spans="1:7" ht="25.5">
      <c r="A382" s="67"/>
      <c r="B382" s="218"/>
      <c r="C382" s="213"/>
      <c r="D382" s="67"/>
      <c r="E382" s="213"/>
      <c r="F382" s="290"/>
      <c r="G382" s="203"/>
    </row>
    <row r="383" spans="1:7" ht="25.5">
      <c r="A383" s="67"/>
      <c r="B383" s="218"/>
      <c r="C383" s="213"/>
      <c r="D383" s="67"/>
      <c r="E383" s="213"/>
      <c r="F383" s="290"/>
      <c r="G383" s="203"/>
    </row>
    <row r="384" spans="1:7" ht="25.5">
      <c r="A384" s="67"/>
      <c r="B384" s="218"/>
      <c r="C384" s="213"/>
      <c r="D384" s="67"/>
      <c r="E384" s="213"/>
      <c r="F384" s="290"/>
      <c r="G384" s="203"/>
    </row>
    <row r="385" spans="1:7" ht="25.5">
      <c r="A385" s="67"/>
      <c r="B385" s="218"/>
      <c r="C385" s="213"/>
      <c r="D385" s="67"/>
      <c r="E385" s="213"/>
      <c r="F385" s="290"/>
      <c r="G385" s="203"/>
    </row>
    <row r="386" spans="1:7" ht="25.5">
      <c r="A386" s="67"/>
      <c r="B386" s="218"/>
      <c r="C386" s="213"/>
      <c r="D386" s="67"/>
      <c r="E386" s="213"/>
      <c r="F386" s="290"/>
      <c r="G386" s="203"/>
    </row>
    <row r="387" spans="1:7" ht="25.5">
      <c r="A387" s="67"/>
      <c r="B387" s="218"/>
      <c r="C387" s="213"/>
      <c r="D387" s="67"/>
      <c r="E387" s="213"/>
      <c r="F387" s="290"/>
      <c r="G387" s="203"/>
    </row>
    <row r="388" spans="1:7" ht="25.5">
      <c r="A388" s="67"/>
      <c r="B388" s="218"/>
      <c r="C388" s="213"/>
      <c r="D388" s="67"/>
      <c r="E388" s="213"/>
      <c r="F388" s="290"/>
      <c r="G388" s="203"/>
    </row>
    <row r="389" spans="1:7" ht="25.5">
      <c r="A389" s="67"/>
      <c r="B389" s="218"/>
      <c r="C389" s="213"/>
      <c r="D389" s="67"/>
      <c r="E389" s="213"/>
      <c r="F389" s="290"/>
      <c r="G389" s="203"/>
    </row>
    <row r="390" spans="1:7" ht="25.5">
      <c r="A390" s="67"/>
      <c r="B390" s="218"/>
      <c r="C390" s="213"/>
      <c r="D390" s="67"/>
      <c r="E390" s="213"/>
      <c r="F390" s="290"/>
      <c r="G390" s="203"/>
    </row>
    <row r="391" spans="1:7" ht="25.5">
      <c r="A391" s="67"/>
      <c r="B391" s="218"/>
      <c r="C391" s="213"/>
      <c r="D391" s="67"/>
      <c r="E391" s="213"/>
      <c r="F391" s="290"/>
      <c r="G391" s="203"/>
    </row>
    <row r="392" spans="1:7" ht="25.5">
      <c r="A392" s="67"/>
      <c r="B392" s="218"/>
      <c r="C392" s="213"/>
      <c r="D392" s="67"/>
      <c r="E392" s="213"/>
      <c r="F392" s="290"/>
      <c r="G392" s="203"/>
    </row>
    <row r="393" spans="1:7" ht="25.5">
      <c r="A393" s="67"/>
      <c r="B393" s="218"/>
      <c r="C393" s="213"/>
      <c r="D393" s="67"/>
      <c r="E393" s="213"/>
      <c r="F393" s="290"/>
      <c r="G393" s="203"/>
    </row>
    <row r="394" spans="1:7" ht="25.5">
      <c r="A394" s="67"/>
      <c r="B394" s="218"/>
      <c r="C394" s="213"/>
      <c r="D394" s="67"/>
      <c r="E394" s="213"/>
      <c r="F394" s="290"/>
      <c r="G394" s="203"/>
    </row>
    <row r="395" spans="1:7" ht="25.5">
      <c r="A395" s="67"/>
      <c r="B395" s="218"/>
      <c r="C395" s="213"/>
      <c r="D395" s="67"/>
      <c r="E395" s="213"/>
      <c r="F395" s="290"/>
      <c r="G395" s="203"/>
    </row>
    <row r="396" spans="1:7" ht="25.5">
      <c r="A396" s="67"/>
      <c r="B396" s="218"/>
      <c r="C396" s="213"/>
      <c r="D396" s="67"/>
      <c r="E396" s="213"/>
      <c r="F396" s="290"/>
      <c r="G396" s="203"/>
    </row>
    <row r="397" spans="1:7" ht="25.5">
      <c r="A397" s="67"/>
      <c r="B397" s="218"/>
      <c r="C397" s="213"/>
      <c r="D397" s="67"/>
      <c r="E397" s="213"/>
      <c r="F397" s="290"/>
      <c r="G397" s="203"/>
    </row>
    <row r="398" spans="1:7" ht="25.5">
      <c r="A398" s="67"/>
      <c r="B398" s="218"/>
      <c r="C398" s="213"/>
      <c r="D398" s="67"/>
      <c r="E398" s="213"/>
      <c r="F398" s="290"/>
      <c r="G398" s="203"/>
    </row>
    <row r="399" spans="1:7" ht="25.5">
      <c r="A399" s="67"/>
      <c r="B399" s="218"/>
      <c r="C399" s="213"/>
      <c r="D399" s="67"/>
      <c r="E399" s="213"/>
      <c r="F399" s="290"/>
      <c r="G399" s="203"/>
    </row>
    <row r="400" spans="1:7" ht="25.5">
      <c r="A400" s="67"/>
      <c r="B400" s="218"/>
      <c r="C400" s="213"/>
      <c r="D400" s="67"/>
      <c r="E400" s="213"/>
      <c r="F400" s="290"/>
      <c r="G400" s="203"/>
    </row>
    <row r="401" spans="1:7" ht="25.5">
      <c r="A401" s="67"/>
      <c r="B401" s="218"/>
      <c r="C401" s="213"/>
      <c r="D401" s="67"/>
      <c r="E401" s="213"/>
      <c r="F401" s="290"/>
      <c r="G401" s="203"/>
    </row>
    <row r="402" spans="1:7" ht="25.5">
      <c r="A402" s="67"/>
      <c r="B402" s="218"/>
      <c r="C402" s="213"/>
      <c r="D402" s="67"/>
      <c r="E402" s="213"/>
      <c r="F402" s="290"/>
      <c r="G402" s="203"/>
    </row>
    <row r="403" spans="1:7" ht="25.5">
      <c r="A403" s="67"/>
      <c r="B403" s="218"/>
      <c r="C403" s="213"/>
      <c r="D403" s="67"/>
      <c r="E403" s="213"/>
      <c r="F403" s="290"/>
      <c r="G403" s="203"/>
    </row>
    <row r="404" spans="1:7" ht="25.5">
      <c r="A404" s="67"/>
      <c r="B404" s="218"/>
      <c r="C404" s="213"/>
      <c r="D404" s="67"/>
      <c r="E404" s="213"/>
      <c r="F404" s="290"/>
      <c r="G404" s="203"/>
    </row>
    <row r="405" spans="1:7" ht="25.5">
      <c r="A405" s="67"/>
      <c r="B405" s="218"/>
      <c r="C405" s="213"/>
      <c r="D405" s="67"/>
      <c r="E405" s="213"/>
      <c r="F405" s="290"/>
      <c r="G405" s="203"/>
    </row>
    <row r="406" spans="1:7" ht="25.5">
      <c r="A406" s="67"/>
      <c r="B406" s="218"/>
      <c r="C406" s="213"/>
      <c r="D406" s="67"/>
      <c r="E406" s="213"/>
      <c r="F406" s="290"/>
      <c r="G406" s="203"/>
    </row>
    <row r="407" spans="1:7" ht="25.5">
      <c r="A407" s="67"/>
      <c r="B407" s="218"/>
      <c r="C407" s="213"/>
      <c r="D407" s="67"/>
      <c r="E407" s="213"/>
      <c r="F407" s="290"/>
      <c r="G407" s="203"/>
    </row>
    <row r="408" spans="1:7" ht="25.5">
      <c r="A408" s="67"/>
      <c r="B408" s="218"/>
      <c r="C408" s="213"/>
      <c r="D408" s="67"/>
      <c r="E408" s="213"/>
      <c r="F408" s="290"/>
      <c r="G408" s="203"/>
    </row>
    <row r="409" spans="1:7" ht="25.5">
      <c r="A409" s="67"/>
      <c r="B409" s="218"/>
      <c r="C409" s="213"/>
      <c r="D409" s="67"/>
      <c r="E409" s="213"/>
      <c r="F409" s="290"/>
      <c r="G409" s="203"/>
    </row>
    <row r="410" spans="1:7" ht="25.5">
      <c r="A410" s="67"/>
      <c r="B410" s="218"/>
      <c r="C410" s="213"/>
      <c r="D410" s="67"/>
      <c r="E410" s="213"/>
      <c r="F410" s="290"/>
      <c r="G410" s="203"/>
    </row>
    <row r="411" spans="1:7" ht="25.5">
      <c r="A411" s="67"/>
      <c r="B411" s="218"/>
      <c r="C411" s="213"/>
      <c r="D411" s="67"/>
      <c r="E411" s="213"/>
      <c r="F411" s="290"/>
      <c r="G411" s="203"/>
    </row>
    <row r="412" spans="1:7" ht="25.5">
      <c r="A412" s="67"/>
      <c r="B412" s="218"/>
      <c r="C412" s="213"/>
      <c r="D412" s="67"/>
      <c r="E412" s="213"/>
      <c r="F412" s="290"/>
      <c r="G412" s="203"/>
    </row>
    <row r="413" spans="1:7" ht="25.5">
      <c r="A413" s="67"/>
      <c r="B413" s="218"/>
      <c r="C413" s="213"/>
      <c r="D413" s="67"/>
      <c r="E413" s="213"/>
      <c r="F413" s="290"/>
      <c r="G413" s="203"/>
    </row>
    <row r="414" spans="1:7" ht="25.5">
      <c r="A414" s="67"/>
      <c r="B414" s="218"/>
      <c r="C414" s="213"/>
      <c r="D414" s="67"/>
      <c r="E414" s="213"/>
      <c r="F414" s="290"/>
      <c r="G414" s="203"/>
    </row>
    <row r="415" spans="1:7" ht="25.5">
      <c r="A415" s="67"/>
      <c r="B415" s="218"/>
      <c r="C415" s="213"/>
      <c r="D415" s="67"/>
      <c r="E415" s="213"/>
      <c r="F415" s="290"/>
      <c r="G415" s="203"/>
    </row>
    <row r="416" spans="1:7" ht="25.5">
      <c r="A416" s="67"/>
      <c r="B416" s="218"/>
      <c r="C416" s="213"/>
      <c r="D416" s="67"/>
      <c r="E416" s="213"/>
      <c r="F416" s="290"/>
      <c r="G416" s="203"/>
    </row>
    <row r="417" spans="1:7" ht="25.5">
      <c r="A417" s="67"/>
      <c r="B417" s="218"/>
      <c r="C417" s="213"/>
      <c r="D417" s="67"/>
      <c r="E417" s="213"/>
      <c r="F417" s="290"/>
      <c r="G417" s="203"/>
    </row>
    <row r="418" spans="1:7" ht="25.5">
      <c r="A418" s="67"/>
      <c r="B418" s="218"/>
      <c r="C418" s="213"/>
      <c r="D418" s="67"/>
      <c r="E418" s="213"/>
      <c r="F418" s="290"/>
      <c r="G418" s="203"/>
    </row>
    <row r="419" spans="1:7" ht="25.5">
      <c r="A419" s="67"/>
      <c r="B419" s="218"/>
      <c r="C419" s="213"/>
      <c r="D419" s="67"/>
      <c r="E419" s="213"/>
      <c r="F419" s="290"/>
      <c r="G419" s="203"/>
    </row>
    <row r="420" spans="1:7" ht="25.5">
      <c r="A420" s="67"/>
      <c r="B420" s="218"/>
      <c r="C420" s="213"/>
      <c r="D420" s="67"/>
      <c r="E420" s="213"/>
      <c r="F420" s="290"/>
      <c r="G420" s="203"/>
    </row>
    <row r="421" spans="1:7" ht="25.5">
      <c r="A421" s="67"/>
      <c r="B421" s="218"/>
      <c r="C421" s="213"/>
      <c r="D421" s="67"/>
      <c r="E421" s="213"/>
      <c r="F421" s="290"/>
      <c r="G421" s="203"/>
    </row>
    <row r="422" spans="1:7" ht="25.5">
      <c r="A422" s="67"/>
      <c r="B422" s="218"/>
      <c r="C422" s="213"/>
      <c r="D422" s="67"/>
      <c r="E422" s="213"/>
      <c r="F422" s="290"/>
      <c r="G422" s="203"/>
    </row>
    <row r="423" spans="1:7" ht="25.5">
      <c r="A423" s="67"/>
      <c r="B423" s="218"/>
      <c r="C423" s="213"/>
      <c r="D423" s="67"/>
      <c r="E423" s="213"/>
      <c r="F423" s="290"/>
      <c r="G423" s="203"/>
    </row>
    <row r="424" spans="1:7" ht="25.5">
      <c r="A424" s="67"/>
      <c r="B424" s="218"/>
      <c r="C424" s="213"/>
      <c r="D424" s="67"/>
      <c r="E424" s="213"/>
      <c r="F424" s="290"/>
      <c r="G424" s="203"/>
    </row>
    <row r="425" spans="1:7" ht="25.5">
      <c r="A425" s="67"/>
      <c r="B425" s="218"/>
      <c r="C425" s="213"/>
      <c r="D425" s="67"/>
      <c r="E425" s="213"/>
      <c r="F425" s="290"/>
      <c r="G425" s="203"/>
    </row>
    <row r="426" spans="1:7" ht="25.5">
      <c r="A426" s="67"/>
      <c r="B426" s="218"/>
      <c r="C426" s="213"/>
      <c r="D426" s="67"/>
      <c r="E426" s="213"/>
      <c r="F426" s="290"/>
      <c r="G426" s="203"/>
    </row>
    <row r="427" spans="1:7" ht="25.5">
      <c r="A427" s="67"/>
      <c r="B427" s="218"/>
      <c r="C427" s="213"/>
      <c r="D427" s="67"/>
      <c r="E427" s="213"/>
      <c r="F427" s="290"/>
      <c r="G427" s="203"/>
    </row>
    <row r="428" spans="1:7" ht="25.5">
      <c r="A428" s="67"/>
      <c r="B428" s="218"/>
      <c r="C428" s="213"/>
      <c r="D428" s="67"/>
      <c r="E428" s="213"/>
      <c r="F428" s="290"/>
      <c r="G428" s="203"/>
    </row>
    <row r="429" spans="1:7" ht="25.5">
      <c r="A429" s="67"/>
      <c r="B429" s="218"/>
      <c r="C429" s="213"/>
      <c r="D429" s="67"/>
      <c r="E429" s="213"/>
      <c r="F429" s="290"/>
      <c r="G429" s="203"/>
    </row>
    <row r="430" spans="1:7" ht="25.5">
      <c r="A430" s="67"/>
      <c r="B430" s="218"/>
      <c r="C430" s="213"/>
      <c r="D430" s="67"/>
      <c r="E430" s="213"/>
      <c r="F430" s="290"/>
      <c r="G430" s="203"/>
    </row>
    <row r="431" spans="1:7" ht="25.5">
      <c r="A431" s="67"/>
      <c r="B431" s="218"/>
      <c r="C431" s="213"/>
      <c r="D431" s="67"/>
      <c r="E431" s="213"/>
      <c r="F431" s="290"/>
      <c r="G431" s="203"/>
    </row>
    <row r="432" spans="1:7" ht="25.5">
      <c r="A432" s="67"/>
      <c r="B432" s="218"/>
      <c r="C432" s="213"/>
      <c r="D432" s="67"/>
      <c r="E432" s="213"/>
      <c r="F432" s="290"/>
      <c r="G432" s="203"/>
    </row>
    <row r="433" spans="1:7" ht="25.5">
      <c r="A433" s="67"/>
      <c r="B433" s="218"/>
      <c r="C433" s="213"/>
      <c r="D433" s="67"/>
      <c r="E433" s="213"/>
      <c r="F433" s="290"/>
      <c r="G433" s="203"/>
    </row>
    <row r="434" spans="1:7" ht="25.5">
      <c r="A434" s="67"/>
      <c r="B434" s="218"/>
      <c r="C434" s="213"/>
      <c r="D434" s="67"/>
      <c r="E434" s="213"/>
      <c r="F434" s="290"/>
      <c r="G434" s="203"/>
    </row>
    <row r="435" spans="1:7" ht="25.5">
      <c r="A435" s="67"/>
      <c r="B435" s="218"/>
      <c r="C435" s="213"/>
      <c r="D435" s="67"/>
      <c r="E435" s="213"/>
      <c r="F435" s="290"/>
      <c r="G435" s="203"/>
    </row>
    <row r="436" spans="1:7" ht="25.5">
      <c r="A436" s="67"/>
      <c r="B436" s="218"/>
      <c r="C436" s="213"/>
      <c r="D436" s="67"/>
      <c r="E436" s="213"/>
      <c r="F436" s="290"/>
      <c r="G436" s="203"/>
    </row>
    <row r="437" spans="1:7" ht="25.5">
      <c r="A437" s="67"/>
      <c r="B437" s="218"/>
      <c r="C437" s="213"/>
      <c r="D437" s="67"/>
      <c r="E437" s="213"/>
      <c r="F437" s="290"/>
      <c r="G437" s="203"/>
    </row>
    <row r="438" spans="1:7" ht="25.5">
      <c r="A438" s="67"/>
      <c r="B438" s="218"/>
      <c r="C438" s="213"/>
      <c r="D438" s="67"/>
      <c r="E438" s="213"/>
      <c r="F438" s="290"/>
      <c r="G438" s="203"/>
    </row>
    <row r="439" spans="1:7" ht="25.5">
      <c r="A439" s="67"/>
      <c r="B439" s="218"/>
      <c r="C439" s="213"/>
      <c r="D439" s="67"/>
      <c r="E439" s="213"/>
      <c r="F439" s="290"/>
      <c r="G439" s="203"/>
    </row>
    <row r="440" spans="1:7" ht="25.5">
      <c r="A440" s="67"/>
      <c r="B440" s="218"/>
      <c r="C440" s="213"/>
      <c r="D440" s="67"/>
      <c r="E440" s="213"/>
      <c r="F440" s="290"/>
      <c r="G440" s="203"/>
    </row>
    <row r="441" spans="1:7" ht="25.5">
      <c r="A441" s="67"/>
      <c r="B441" s="218"/>
      <c r="C441" s="213"/>
      <c r="D441" s="67"/>
      <c r="E441" s="213"/>
      <c r="F441" s="290"/>
      <c r="G441" s="203"/>
    </row>
    <row r="442" spans="1:7" ht="25.5">
      <c r="A442" s="67"/>
      <c r="B442" s="218"/>
      <c r="C442" s="213"/>
      <c r="D442" s="67"/>
      <c r="E442" s="213"/>
      <c r="F442" s="290"/>
      <c r="G442" s="203"/>
    </row>
    <row r="443" spans="1:7" ht="25.5">
      <c r="A443" s="67"/>
      <c r="B443" s="218"/>
      <c r="C443" s="213"/>
      <c r="D443" s="67"/>
      <c r="E443" s="213"/>
      <c r="F443" s="290"/>
      <c r="G443" s="203"/>
    </row>
    <row r="444" spans="1:7" ht="25.5">
      <c r="A444" s="67"/>
      <c r="B444" s="218"/>
      <c r="C444" s="213"/>
      <c r="D444" s="67"/>
      <c r="E444" s="213"/>
      <c r="F444" s="290"/>
      <c r="G444" s="203"/>
    </row>
    <row r="445" spans="1:7" ht="25.5">
      <c r="A445" s="67"/>
      <c r="B445" s="218"/>
      <c r="C445" s="213"/>
      <c r="D445" s="67"/>
      <c r="E445" s="213"/>
      <c r="F445" s="290"/>
      <c r="G445" s="203"/>
    </row>
    <row r="446" spans="1:7" ht="25.5">
      <c r="A446" s="67"/>
      <c r="B446" s="218"/>
      <c r="C446" s="213"/>
      <c r="D446" s="67"/>
      <c r="E446" s="213"/>
      <c r="F446" s="290"/>
      <c r="G446" s="203"/>
    </row>
    <row r="447" spans="1:7" ht="25.5">
      <c r="A447" s="67"/>
      <c r="B447" s="218"/>
      <c r="C447" s="213"/>
      <c r="D447" s="67"/>
      <c r="E447" s="213"/>
      <c r="F447" s="290"/>
      <c r="G447" s="203"/>
    </row>
    <row r="448" spans="1:7" ht="25.5">
      <c r="A448" s="67"/>
      <c r="B448" s="218"/>
      <c r="C448" s="213"/>
      <c r="D448" s="67"/>
      <c r="E448" s="213"/>
      <c r="F448" s="290"/>
      <c r="G448" s="203"/>
    </row>
    <row r="449" spans="1:7" ht="25.5">
      <c r="A449" s="67"/>
      <c r="B449" s="218"/>
      <c r="C449" s="213"/>
      <c r="D449" s="67"/>
      <c r="E449" s="213"/>
      <c r="F449" s="290"/>
      <c r="G449" s="203"/>
    </row>
    <row r="450" spans="1:7" ht="25.5">
      <c r="A450" s="67"/>
      <c r="B450" s="218"/>
      <c r="C450" s="213"/>
      <c r="D450" s="67"/>
      <c r="E450" s="213"/>
      <c r="F450" s="290"/>
      <c r="G450" s="203"/>
    </row>
    <row r="451" spans="1:7" ht="25.5">
      <c r="A451" s="67"/>
      <c r="B451" s="218"/>
      <c r="C451" s="213"/>
      <c r="D451" s="67"/>
      <c r="E451" s="213"/>
      <c r="F451" s="290"/>
      <c r="G451" s="203"/>
    </row>
    <row r="452" spans="1:7" ht="25.5">
      <c r="A452" s="67"/>
      <c r="B452" s="218"/>
      <c r="C452" s="213"/>
      <c r="D452" s="67"/>
      <c r="E452" s="213"/>
      <c r="F452" s="290"/>
      <c r="G452" s="203"/>
    </row>
    <row r="453" spans="1:7" ht="25.5">
      <c r="A453" s="67"/>
      <c r="B453" s="218"/>
      <c r="C453" s="213"/>
      <c r="D453" s="67"/>
      <c r="E453" s="213"/>
      <c r="F453" s="290"/>
      <c r="G453" s="203"/>
    </row>
    <row r="454" spans="1:7" ht="25.5">
      <c r="A454" s="67"/>
      <c r="B454" s="218"/>
      <c r="C454" s="213"/>
      <c r="D454" s="67"/>
      <c r="E454" s="213"/>
      <c r="F454" s="290"/>
      <c r="G454" s="203"/>
    </row>
    <row r="455" spans="1:7" ht="25.5">
      <c r="A455" s="67"/>
      <c r="B455" s="218"/>
      <c r="C455" s="213"/>
      <c r="D455" s="67"/>
      <c r="E455" s="213"/>
      <c r="F455" s="290"/>
      <c r="G455" s="203"/>
    </row>
    <row r="456" spans="1:7" ht="25.5">
      <c r="A456" s="67"/>
      <c r="B456" s="218"/>
      <c r="C456" s="213"/>
      <c r="D456" s="67"/>
      <c r="E456" s="213"/>
      <c r="F456" s="290"/>
      <c r="G456" s="203"/>
    </row>
    <row r="457" spans="1:7" ht="25.5">
      <c r="A457" s="67"/>
      <c r="B457" s="218"/>
      <c r="C457" s="213"/>
      <c r="D457" s="67"/>
      <c r="E457" s="213"/>
      <c r="F457" s="290"/>
      <c r="G457" s="203"/>
    </row>
    <row r="458" spans="1:7" ht="25.5">
      <c r="A458" s="67"/>
      <c r="B458" s="218"/>
      <c r="C458" s="213"/>
      <c r="D458" s="67"/>
      <c r="E458" s="213"/>
      <c r="F458" s="290"/>
      <c r="G458" s="203"/>
    </row>
    <row r="459" spans="1:7" ht="25.5">
      <c r="A459" s="67"/>
      <c r="B459" s="218"/>
      <c r="C459" s="213"/>
      <c r="D459" s="67"/>
      <c r="E459" s="213"/>
      <c r="F459" s="290"/>
      <c r="G459" s="203"/>
    </row>
    <row r="460" spans="1:7" ht="25.5">
      <c r="A460" s="67"/>
      <c r="B460" s="218"/>
      <c r="C460" s="213"/>
      <c r="D460" s="67"/>
      <c r="E460" s="213"/>
      <c r="F460" s="290"/>
      <c r="G460" s="203"/>
    </row>
    <row r="461" spans="1:7" ht="25.5">
      <c r="A461" s="67"/>
      <c r="B461" s="218"/>
      <c r="C461" s="213"/>
      <c r="D461" s="67"/>
      <c r="E461" s="213"/>
      <c r="F461" s="290"/>
      <c r="G461" s="203"/>
    </row>
    <row r="462" spans="1:7" ht="25.5">
      <c r="A462" s="67"/>
      <c r="B462" s="218"/>
      <c r="C462" s="213"/>
      <c r="D462" s="67"/>
      <c r="E462" s="213"/>
      <c r="F462" s="290"/>
      <c r="G462" s="203"/>
    </row>
    <row r="463" spans="1:7" ht="25.5">
      <c r="A463" s="67"/>
      <c r="B463" s="218"/>
      <c r="C463" s="213"/>
      <c r="D463" s="67"/>
      <c r="E463" s="213"/>
      <c r="F463" s="290"/>
      <c r="G463" s="203"/>
    </row>
    <row r="464" spans="1:7" ht="25.5">
      <c r="A464" s="67"/>
      <c r="B464" s="218"/>
      <c r="C464" s="213"/>
      <c r="D464" s="67"/>
      <c r="E464" s="213"/>
      <c r="F464" s="290"/>
      <c r="G464" s="203"/>
    </row>
    <row r="465" spans="1:7" ht="25.5">
      <c r="A465" s="67"/>
      <c r="B465" s="218"/>
      <c r="C465" s="213"/>
      <c r="D465" s="67"/>
      <c r="E465" s="213"/>
      <c r="F465" s="290"/>
      <c r="G465" s="203"/>
    </row>
    <row r="466" spans="1:7" ht="25.5">
      <c r="A466" s="67"/>
      <c r="B466" s="218"/>
      <c r="C466" s="213"/>
      <c r="D466" s="67"/>
      <c r="E466" s="213"/>
      <c r="F466" s="290"/>
      <c r="G466" s="203"/>
    </row>
    <row r="467" spans="1:7" ht="25.5">
      <c r="A467" s="67"/>
      <c r="B467" s="218"/>
      <c r="C467" s="213"/>
      <c r="D467" s="67"/>
      <c r="E467" s="213"/>
      <c r="F467" s="290"/>
      <c r="G467" s="203"/>
    </row>
    <row r="468" spans="1:7" ht="25.5">
      <c r="A468" s="67"/>
      <c r="B468" s="218"/>
      <c r="C468" s="213"/>
      <c r="D468" s="67"/>
      <c r="E468" s="213"/>
      <c r="F468" s="290"/>
      <c r="G468" s="203"/>
    </row>
    <row r="469" spans="1:7" ht="25.5">
      <c r="A469" s="67"/>
      <c r="B469" s="218"/>
      <c r="C469" s="213"/>
      <c r="D469" s="67"/>
      <c r="E469" s="213"/>
      <c r="F469" s="290"/>
      <c r="G469" s="203"/>
    </row>
    <row r="470" spans="1:7" ht="25.5">
      <c r="A470" s="67"/>
      <c r="B470" s="218"/>
      <c r="C470" s="213"/>
      <c r="D470" s="67"/>
      <c r="E470" s="213"/>
      <c r="F470" s="290"/>
      <c r="G470" s="203"/>
    </row>
    <row r="471" spans="1:7" ht="25.5">
      <c r="A471" s="67"/>
      <c r="B471" s="218"/>
      <c r="C471" s="213"/>
      <c r="D471" s="67"/>
      <c r="E471" s="213"/>
      <c r="F471" s="290"/>
      <c r="G471" s="203"/>
    </row>
    <row r="472" spans="1:7" ht="25.5">
      <c r="A472" s="67"/>
      <c r="B472" s="218"/>
      <c r="C472" s="213"/>
      <c r="D472" s="67"/>
      <c r="E472" s="213"/>
      <c r="F472" s="290"/>
      <c r="G472" s="203"/>
    </row>
    <row r="473" spans="1:7" ht="25.5">
      <c r="A473" s="67"/>
      <c r="B473" s="218"/>
      <c r="C473" s="213"/>
      <c r="D473" s="67"/>
      <c r="E473" s="213"/>
      <c r="F473" s="290"/>
      <c r="G473" s="203"/>
    </row>
    <row r="474" spans="1:7" ht="25.5">
      <c r="A474" s="67"/>
      <c r="B474" s="218"/>
      <c r="C474" s="213"/>
      <c r="D474" s="67"/>
      <c r="E474" s="213"/>
      <c r="F474" s="290"/>
      <c r="G474" s="203"/>
    </row>
    <row r="475" spans="1:7" ht="25.5">
      <c r="A475" s="67"/>
      <c r="B475" s="218"/>
      <c r="C475" s="213"/>
      <c r="D475" s="67"/>
      <c r="E475" s="213"/>
      <c r="F475" s="290"/>
      <c r="G475" s="203"/>
    </row>
    <row r="476" spans="1:7" ht="25.5">
      <c r="A476" s="67"/>
      <c r="B476" s="218"/>
      <c r="C476" s="213"/>
      <c r="D476" s="67"/>
      <c r="E476" s="213"/>
      <c r="F476" s="290"/>
      <c r="G476" s="203"/>
    </row>
    <row r="477" spans="1:7" ht="25.5">
      <c r="A477" s="67"/>
      <c r="B477" s="218"/>
      <c r="C477" s="213"/>
      <c r="D477" s="67"/>
      <c r="E477" s="213"/>
      <c r="F477" s="290"/>
      <c r="G477" s="203"/>
    </row>
    <row r="478" spans="1:7" ht="25.5">
      <c r="A478" s="67"/>
      <c r="B478" s="218"/>
      <c r="C478" s="213"/>
      <c r="D478" s="67"/>
      <c r="E478" s="213"/>
      <c r="F478" s="290"/>
      <c r="G478" s="203"/>
    </row>
    <row r="479" spans="1:7" ht="25.5">
      <c r="A479" s="67"/>
      <c r="B479" s="218"/>
      <c r="C479" s="213"/>
      <c r="D479" s="67"/>
      <c r="E479" s="213"/>
      <c r="F479" s="290"/>
      <c r="G479" s="203"/>
    </row>
    <row r="480" spans="1:7" ht="25.5">
      <c r="A480" s="67"/>
      <c r="B480" s="218"/>
      <c r="C480" s="213"/>
      <c r="D480" s="67"/>
      <c r="E480" s="213"/>
      <c r="F480" s="290"/>
      <c r="G480" s="203"/>
    </row>
    <row r="481" spans="1:7" ht="25.5">
      <c r="A481" s="67"/>
      <c r="B481" s="218"/>
      <c r="C481" s="213"/>
      <c r="D481" s="67"/>
      <c r="E481" s="213"/>
      <c r="F481" s="290"/>
      <c r="G481" s="203"/>
    </row>
    <row r="482" spans="1:7" ht="25.5">
      <c r="A482" s="67"/>
      <c r="B482" s="218"/>
      <c r="C482" s="213"/>
      <c r="D482" s="67"/>
      <c r="E482" s="213"/>
      <c r="F482" s="290"/>
      <c r="G482" s="203"/>
    </row>
    <row r="483" spans="1:7" ht="25.5">
      <c r="A483" s="67"/>
      <c r="B483" s="218"/>
      <c r="C483" s="213"/>
      <c r="D483" s="67"/>
      <c r="E483" s="213"/>
      <c r="F483" s="290"/>
      <c r="G483" s="203"/>
    </row>
    <row r="484" spans="1:7" ht="25.5">
      <c r="A484" s="67"/>
      <c r="B484" s="218"/>
      <c r="C484" s="213"/>
      <c r="D484" s="67"/>
      <c r="E484" s="213"/>
      <c r="F484" s="290"/>
      <c r="G484" s="203"/>
    </row>
    <row r="485" spans="1:7" ht="25.5">
      <c r="A485" s="67"/>
      <c r="B485" s="218"/>
      <c r="C485" s="213"/>
      <c r="D485" s="67"/>
      <c r="E485" s="213"/>
      <c r="F485" s="290"/>
      <c r="G485" s="203"/>
    </row>
    <row r="486" spans="1:7" ht="25.5">
      <c r="A486" s="67"/>
      <c r="B486" s="218"/>
      <c r="C486" s="213"/>
      <c r="D486" s="67"/>
      <c r="E486" s="213"/>
      <c r="F486" s="290"/>
      <c r="G486" s="203"/>
    </row>
    <row r="487" spans="1:7" ht="25.5">
      <c r="A487" s="67"/>
      <c r="B487" s="218"/>
      <c r="C487" s="213"/>
      <c r="D487" s="67"/>
      <c r="E487" s="213"/>
      <c r="F487" s="290"/>
      <c r="G487" s="203"/>
    </row>
    <row r="488" spans="1:7" ht="25.5">
      <c r="A488" s="67"/>
      <c r="B488" s="218"/>
      <c r="C488" s="213"/>
      <c r="D488" s="67"/>
      <c r="E488" s="213"/>
      <c r="F488" s="290"/>
      <c r="G488" s="203"/>
    </row>
    <row r="489" spans="1:7" ht="25.5">
      <c r="A489" s="67"/>
      <c r="B489" s="218"/>
      <c r="C489" s="213"/>
      <c r="D489" s="67"/>
      <c r="E489" s="213"/>
      <c r="F489" s="290"/>
      <c r="G489" s="203"/>
    </row>
    <row r="490" spans="1:7" ht="25.5">
      <c r="A490" s="67"/>
      <c r="B490" s="218"/>
      <c r="C490" s="213"/>
      <c r="D490" s="67"/>
      <c r="E490" s="213"/>
      <c r="F490" s="290"/>
      <c r="G490" s="203"/>
    </row>
    <row r="491" spans="1:7" ht="25.5">
      <c r="A491" s="67"/>
      <c r="B491" s="218"/>
      <c r="C491" s="213"/>
      <c r="D491" s="67"/>
      <c r="E491" s="213"/>
      <c r="F491" s="290"/>
      <c r="G491" s="203"/>
    </row>
    <row r="492" spans="1:7" ht="25.5">
      <c r="A492" s="67"/>
      <c r="B492" s="218"/>
      <c r="C492" s="213"/>
      <c r="D492" s="67"/>
      <c r="E492" s="213"/>
      <c r="F492" s="290"/>
      <c r="G492" s="203"/>
    </row>
    <row r="493" spans="1:7" ht="25.5">
      <c r="A493" s="67"/>
      <c r="B493" s="218"/>
      <c r="C493" s="213"/>
      <c r="D493" s="67"/>
      <c r="E493" s="213"/>
      <c r="F493" s="290"/>
      <c r="G493" s="203"/>
    </row>
    <row r="494" spans="1:7" ht="25.5">
      <c r="A494" s="67"/>
      <c r="B494" s="218"/>
      <c r="C494" s="213"/>
      <c r="D494" s="67"/>
      <c r="E494" s="213"/>
      <c r="F494" s="290"/>
      <c r="G494" s="203"/>
    </row>
    <row r="495" spans="1:7" ht="25.5">
      <c r="A495" s="67"/>
      <c r="B495" s="218"/>
      <c r="C495" s="213"/>
      <c r="D495" s="67"/>
      <c r="E495" s="213"/>
      <c r="F495" s="290"/>
      <c r="G495" s="203"/>
    </row>
    <row r="496" spans="1:7" ht="25.5">
      <c r="A496" s="67"/>
      <c r="B496" s="218"/>
      <c r="C496" s="213"/>
      <c r="D496" s="67"/>
      <c r="E496" s="213"/>
      <c r="F496" s="290"/>
      <c r="G496" s="203"/>
    </row>
    <row r="497" spans="1:7" ht="25.5">
      <c r="A497" s="67"/>
      <c r="B497" s="218"/>
      <c r="C497" s="213"/>
      <c r="D497" s="67"/>
      <c r="E497" s="213"/>
      <c r="F497" s="290"/>
      <c r="G497" s="203"/>
    </row>
    <row r="498" spans="1:7" ht="25.5">
      <c r="A498" s="67"/>
      <c r="B498" s="218"/>
      <c r="C498" s="213"/>
      <c r="D498" s="67"/>
      <c r="E498" s="213"/>
      <c r="F498" s="290"/>
      <c r="G498" s="203"/>
    </row>
    <row r="499" spans="1:7" ht="25.5">
      <c r="A499" s="67"/>
      <c r="B499" s="218"/>
      <c r="C499" s="213"/>
      <c r="D499" s="67"/>
      <c r="E499" s="213"/>
      <c r="F499" s="290"/>
      <c r="G499" s="203"/>
    </row>
    <row r="500" spans="1:7" ht="25.5">
      <c r="A500" s="67"/>
      <c r="B500" s="218"/>
      <c r="C500" s="213"/>
      <c r="D500" s="67"/>
      <c r="E500" s="213"/>
      <c r="F500" s="290"/>
      <c r="G500" s="203"/>
    </row>
    <row r="501" spans="1:7" ht="25.5">
      <c r="A501" s="67"/>
      <c r="B501" s="218"/>
      <c r="C501" s="213"/>
      <c r="D501" s="67"/>
      <c r="E501" s="213"/>
      <c r="F501" s="290"/>
      <c r="G501" s="203"/>
    </row>
    <row r="502" spans="1:7" ht="25.5">
      <c r="A502" s="67"/>
      <c r="B502" s="218"/>
      <c r="C502" s="213"/>
      <c r="D502" s="67"/>
      <c r="E502" s="213"/>
      <c r="F502" s="290"/>
      <c r="G502" s="203"/>
    </row>
    <row r="503" spans="1:7" ht="25.5">
      <c r="A503" s="67"/>
      <c r="B503" s="218"/>
      <c r="C503" s="213"/>
      <c r="D503" s="67"/>
      <c r="E503" s="213"/>
      <c r="F503" s="290"/>
      <c r="G503" s="203"/>
    </row>
    <row r="504" spans="1:7" ht="25.5">
      <c r="A504" s="67"/>
      <c r="B504" s="218"/>
      <c r="C504" s="213"/>
      <c r="D504" s="67"/>
      <c r="E504" s="213"/>
      <c r="F504" s="290"/>
      <c r="G504" s="203"/>
    </row>
    <row r="505" spans="1:7" ht="25.5">
      <c r="A505" s="67"/>
      <c r="B505" s="218"/>
      <c r="C505" s="213"/>
      <c r="D505" s="67"/>
      <c r="E505" s="213"/>
      <c r="F505" s="290"/>
      <c r="G505" s="203"/>
    </row>
    <row r="506" spans="1:7" ht="25.5">
      <c r="A506" s="67"/>
      <c r="B506" s="218"/>
      <c r="C506" s="213"/>
      <c r="D506" s="67"/>
      <c r="E506" s="213"/>
      <c r="F506" s="290"/>
      <c r="G506" s="203"/>
    </row>
    <row r="507" spans="1:7" ht="25.5">
      <c r="A507" s="67"/>
      <c r="B507" s="218"/>
      <c r="C507" s="213"/>
      <c r="D507" s="67"/>
      <c r="E507" s="213"/>
      <c r="F507" s="290"/>
      <c r="G507" s="203"/>
    </row>
    <row r="508" spans="1:7" ht="25.5">
      <c r="A508" s="67"/>
      <c r="B508" s="218"/>
      <c r="C508" s="213"/>
      <c r="D508" s="67"/>
      <c r="E508" s="213"/>
      <c r="F508" s="290"/>
      <c r="G508" s="203"/>
    </row>
    <row r="509" spans="1:7" ht="25.5">
      <c r="A509" s="67"/>
      <c r="B509" s="218"/>
      <c r="C509" s="213"/>
      <c r="D509" s="67"/>
      <c r="E509" s="213"/>
      <c r="F509" s="290"/>
      <c r="G509" s="203"/>
    </row>
    <row r="510" spans="1:7" ht="25.5">
      <c r="A510" s="67"/>
      <c r="B510" s="218"/>
      <c r="C510" s="213"/>
      <c r="D510" s="67"/>
      <c r="E510" s="213"/>
      <c r="F510" s="290"/>
      <c r="G510" s="203"/>
    </row>
    <row r="511" spans="1:7" ht="25.5">
      <c r="A511" s="67"/>
      <c r="B511" s="218"/>
      <c r="C511" s="213"/>
      <c r="D511" s="67"/>
      <c r="E511" s="213"/>
      <c r="F511" s="290"/>
      <c r="G511" s="203"/>
    </row>
    <row r="512" spans="1:7" ht="25.5">
      <c r="A512" s="67"/>
      <c r="B512" s="218"/>
      <c r="C512" s="213"/>
      <c r="D512" s="67"/>
      <c r="E512" s="213"/>
      <c r="F512" s="290"/>
      <c r="G512" s="203"/>
    </row>
    <row r="513" spans="1:7" ht="25.5">
      <c r="A513" s="67"/>
      <c r="B513" s="218"/>
      <c r="C513" s="213"/>
      <c r="D513" s="67"/>
      <c r="E513" s="213"/>
      <c r="F513" s="290"/>
      <c r="G513" s="203"/>
    </row>
    <row r="514" spans="1:7" ht="25.5">
      <c r="A514" s="67"/>
      <c r="B514" s="218"/>
      <c r="C514" s="213"/>
      <c r="D514" s="67"/>
      <c r="E514" s="213"/>
      <c r="F514" s="290"/>
      <c r="G514" s="203"/>
    </row>
    <row r="515" spans="1:7" ht="25.5">
      <c r="A515" s="67"/>
      <c r="B515" s="218"/>
      <c r="C515" s="213"/>
      <c r="D515" s="67"/>
      <c r="E515" s="213"/>
      <c r="F515" s="290"/>
      <c r="G515" s="203"/>
    </row>
    <row r="516" spans="1:7" ht="25.5">
      <c r="A516" s="67"/>
      <c r="B516" s="218"/>
      <c r="C516" s="213"/>
      <c r="D516" s="67"/>
      <c r="E516" s="213"/>
      <c r="F516" s="290"/>
      <c r="G516" s="203"/>
    </row>
    <row r="517" spans="1:7" ht="25.5">
      <c r="A517" s="67"/>
      <c r="B517" s="218"/>
      <c r="C517" s="213"/>
      <c r="D517" s="67"/>
      <c r="E517" s="213"/>
      <c r="F517" s="290"/>
      <c r="G517" s="203"/>
    </row>
    <row r="518" spans="1:7" ht="25.5">
      <c r="A518" s="67"/>
      <c r="B518" s="218"/>
      <c r="C518" s="213"/>
      <c r="D518" s="67"/>
      <c r="E518" s="213"/>
      <c r="F518" s="290"/>
      <c r="G518" s="203"/>
    </row>
    <row r="519" spans="1:7" ht="25.5">
      <c r="A519" s="67"/>
      <c r="B519" s="218"/>
      <c r="C519" s="213"/>
      <c r="D519" s="67"/>
      <c r="E519" s="213"/>
      <c r="F519" s="290"/>
      <c r="G519" s="203"/>
    </row>
    <row r="520" spans="1:7" ht="25.5">
      <c r="A520" s="67"/>
      <c r="B520" s="218"/>
      <c r="C520" s="213"/>
      <c r="D520" s="67"/>
      <c r="E520" s="213"/>
      <c r="F520" s="290"/>
      <c r="G520" s="203"/>
    </row>
    <row r="521" spans="1:7" ht="25.5">
      <c r="A521" s="67"/>
      <c r="B521" s="218"/>
      <c r="C521" s="213"/>
      <c r="D521" s="67"/>
      <c r="E521" s="213"/>
      <c r="F521" s="290"/>
      <c r="G521" s="203"/>
    </row>
    <row r="522" spans="1:7" ht="25.5">
      <c r="A522" s="67"/>
      <c r="B522" s="218"/>
      <c r="C522" s="213"/>
      <c r="D522" s="67"/>
      <c r="E522" s="213"/>
      <c r="F522" s="290"/>
      <c r="G522" s="203"/>
    </row>
    <row r="523" spans="1:7" ht="25.5">
      <c r="A523" s="67"/>
      <c r="B523" s="218"/>
      <c r="C523" s="213"/>
      <c r="D523" s="67"/>
      <c r="E523" s="213"/>
      <c r="F523" s="290"/>
      <c r="G523" s="203"/>
    </row>
    <row r="524" spans="1:7" ht="25.5">
      <c r="A524" s="67"/>
      <c r="B524" s="218"/>
      <c r="C524" s="213"/>
      <c r="D524" s="67"/>
      <c r="E524" s="213"/>
      <c r="F524" s="290"/>
      <c r="G524" s="203"/>
    </row>
    <row r="525" spans="1:7" ht="25.5">
      <c r="A525" s="67"/>
      <c r="B525" s="218"/>
      <c r="C525" s="213"/>
      <c r="D525" s="67"/>
      <c r="E525" s="213"/>
      <c r="F525" s="290"/>
      <c r="G525" s="203"/>
    </row>
    <row r="526" spans="1:7" ht="25.5">
      <c r="A526" s="67"/>
      <c r="B526" s="218"/>
      <c r="C526" s="213"/>
      <c r="D526" s="67"/>
      <c r="E526" s="213"/>
      <c r="F526" s="290"/>
      <c r="G526" s="203"/>
    </row>
    <row r="527" spans="1:7" ht="25.5">
      <c r="A527" s="67"/>
      <c r="B527" s="218"/>
      <c r="C527" s="213"/>
      <c r="D527" s="67"/>
      <c r="E527" s="213"/>
      <c r="F527" s="290"/>
      <c r="G527" s="203"/>
    </row>
    <row r="528" spans="1:7" ht="25.5">
      <c r="A528" s="67"/>
      <c r="B528" s="218"/>
      <c r="C528" s="213"/>
      <c r="D528" s="67"/>
      <c r="E528" s="213"/>
      <c r="F528" s="290"/>
      <c r="G528" s="203"/>
    </row>
    <row r="529" spans="1:7" ht="25.5">
      <c r="A529" s="67"/>
      <c r="B529" s="218"/>
      <c r="C529" s="213"/>
      <c r="D529" s="67"/>
      <c r="E529" s="213"/>
      <c r="F529" s="290"/>
      <c r="G529" s="203"/>
    </row>
    <row r="530" spans="1:7" ht="25.5">
      <c r="A530" s="67"/>
      <c r="B530" s="218"/>
      <c r="C530" s="213"/>
      <c r="D530" s="67"/>
      <c r="E530" s="213"/>
      <c r="F530" s="290"/>
      <c r="G530" s="203"/>
    </row>
    <row r="531" spans="1:7" ht="25.5">
      <c r="A531" s="67"/>
      <c r="B531" s="218"/>
      <c r="C531" s="213"/>
      <c r="D531" s="67"/>
      <c r="E531" s="213"/>
      <c r="F531" s="290"/>
      <c r="G531" s="203"/>
    </row>
    <row r="532" spans="1:7" ht="25.5">
      <c r="A532" s="67"/>
      <c r="B532" s="218"/>
      <c r="C532" s="213"/>
      <c r="D532" s="67"/>
      <c r="E532" s="213"/>
      <c r="F532" s="290"/>
      <c r="G532" s="203"/>
    </row>
    <row r="533" spans="1:7" ht="25.5">
      <c r="A533" s="67"/>
      <c r="B533" s="218"/>
      <c r="C533" s="213"/>
      <c r="D533" s="67"/>
      <c r="E533" s="213"/>
      <c r="F533" s="290"/>
      <c r="G533" s="203"/>
    </row>
    <row r="534" spans="1:7" ht="25.5">
      <c r="A534" s="67"/>
      <c r="B534" s="218"/>
      <c r="C534" s="213"/>
      <c r="D534" s="67"/>
      <c r="E534" s="213"/>
      <c r="F534" s="290"/>
      <c r="G534" s="203"/>
    </row>
    <row r="535" spans="1:7" ht="25.5">
      <c r="A535" s="67"/>
      <c r="B535" s="218"/>
      <c r="C535" s="213"/>
      <c r="D535" s="67"/>
      <c r="E535" s="213"/>
      <c r="F535" s="290"/>
      <c r="G535" s="203"/>
    </row>
    <row r="536" spans="1:7" ht="25.5">
      <c r="A536" s="67"/>
      <c r="B536" s="218"/>
      <c r="C536" s="213"/>
      <c r="D536" s="67"/>
      <c r="E536" s="213"/>
      <c r="F536" s="290"/>
      <c r="G536" s="203"/>
    </row>
    <row r="537" spans="1:7" ht="25.5">
      <c r="A537" s="67"/>
      <c r="B537" s="218"/>
      <c r="C537" s="213"/>
      <c r="D537" s="67"/>
      <c r="E537" s="213"/>
      <c r="F537" s="290"/>
      <c r="G537" s="203"/>
    </row>
    <row r="538" spans="1:7" ht="25.5">
      <c r="A538" s="67"/>
      <c r="B538" s="218"/>
      <c r="C538" s="213"/>
      <c r="D538" s="67"/>
      <c r="E538" s="213"/>
      <c r="F538" s="290"/>
      <c r="G538" s="203"/>
    </row>
    <row r="539" spans="1:7" ht="25.5">
      <c r="A539" s="67"/>
      <c r="B539" s="218"/>
      <c r="C539" s="213"/>
      <c r="D539" s="67"/>
      <c r="E539" s="213"/>
      <c r="F539" s="290"/>
      <c r="G539" s="203"/>
    </row>
    <row r="540" spans="1:7" ht="25.5">
      <c r="A540" s="67"/>
      <c r="B540" s="218"/>
      <c r="C540" s="213"/>
      <c r="D540" s="67"/>
      <c r="E540" s="213"/>
      <c r="F540" s="290"/>
      <c r="G540" s="203"/>
    </row>
    <row r="541" spans="1:7" ht="25.5">
      <c r="A541" s="67"/>
      <c r="B541" s="218"/>
      <c r="C541" s="213"/>
      <c r="D541" s="67"/>
      <c r="E541" s="213"/>
      <c r="F541" s="290"/>
      <c r="G541" s="203"/>
    </row>
    <row r="542" spans="1:7" ht="25.5">
      <c r="A542" s="67"/>
      <c r="B542" s="218"/>
      <c r="C542" s="213"/>
      <c r="D542" s="67"/>
      <c r="E542" s="213"/>
      <c r="F542" s="290"/>
      <c r="G542" s="203"/>
    </row>
    <row r="543" spans="1:7" ht="25.5">
      <c r="A543" s="67"/>
      <c r="B543" s="218"/>
      <c r="C543" s="213"/>
      <c r="D543" s="67"/>
      <c r="E543" s="213"/>
      <c r="F543" s="290"/>
      <c r="G543" s="203"/>
    </row>
    <row r="544" spans="1:7" ht="25.5">
      <c r="A544" s="67"/>
      <c r="B544" s="218"/>
      <c r="C544" s="213"/>
      <c r="D544" s="67"/>
      <c r="E544" s="213"/>
      <c r="F544" s="290"/>
      <c r="G544" s="203"/>
    </row>
    <row r="545" spans="1:7" ht="25.5">
      <c r="A545" s="67"/>
      <c r="B545" s="218"/>
      <c r="C545" s="213"/>
      <c r="D545" s="67"/>
      <c r="E545" s="213"/>
      <c r="F545" s="290"/>
      <c r="G545" s="203"/>
    </row>
    <row r="546" spans="1:7" ht="25.5">
      <c r="A546" s="67"/>
      <c r="B546" s="218"/>
      <c r="C546" s="213"/>
      <c r="D546" s="67"/>
      <c r="E546" s="213"/>
      <c r="F546" s="290"/>
      <c r="G546" s="203"/>
    </row>
    <row r="547" spans="1:7" ht="25.5">
      <c r="A547" s="67"/>
      <c r="B547" s="218"/>
      <c r="C547" s="213"/>
      <c r="D547" s="67"/>
      <c r="E547" s="213"/>
      <c r="F547" s="290"/>
      <c r="G547" s="203"/>
    </row>
    <row r="548" spans="1:7" ht="25.5">
      <c r="A548" s="67"/>
      <c r="B548" s="218"/>
      <c r="C548" s="213"/>
      <c r="D548" s="67"/>
      <c r="E548" s="213"/>
      <c r="F548" s="290"/>
      <c r="G548" s="203"/>
    </row>
    <row r="549" spans="1:7" ht="25.5">
      <c r="A549" s="67"/>
      <c r="B549" s="218"/>
      <c r="C549" s="213"/>
      <c r="D549" s="67"/>
      <c r="E549" s="213"/>
      <c r="F549" s="290"/>
      <c r="G549" s="203"/>
    </row>
    <row r="550" spans="1:7" ht="25.5">
      <c r="A550" s="67"/>
      <c r="B550" s="218"/>
      <c r="C550" s="213"/>
      <c r="D550" s="67"/>
      <c r="E550" s="213"/>
      <c r="F550" s="290"/>
      <c r="G550" s="203"/>
    </row>
    <row r="551" spans="1:7" ht="25.5">
      <c r="A551" s="67"/>
      <c r="B551" s="218"/>
      <c r="C551" s="213"/>
      <c r="D551" s="67"/>
      <c r="E551" s="213"/>
      <c r="F551" s="290"/>
      <c r="G551" s="203"/>
    </row>
    <row r="552" spans="1:7" ht="25.5">
      <c r="A552" s="67"/>
      <c r="B552" s="218"/>
      <c r="C552" s="213"/>
      <c r="D552" s="67"/>
      <c r="E552" s="213"/>
      <c r="F552" s="290"/>
      <c r="G552" s="203"/>
    </row>
    <row r="553" spans="1:7" ht="25.5">
      <c r="A553" s="67"/>
      <c r="B553" s="218"/>
      <c r="C553" s="213"/>
      <c r="D553" s="67"/>
      <c r="E553" s="213"/>
      <c r="F553" s="290"/>
      <c r="G553" s="203"/>
    </row>
    <row r="554" spans="1:7" ht="25.5">
      <c r="A554" s="67"/>
      <c r="B554" s="218"/>
      <c r="C554" s="213"/>
      <c r="D554" s="67"/>
      <c r="E554" s="213"/>
      <c r="F554" s="290"/>
      <c r="G554" s="203"/>
    </row>
    <row r="555" spans="1:7" ht="25.5">
      <c r="A555" s="67"/>
      <c r="B555" s="218"/>
      <c r="C555" s="213"/>
      <c r="D555" s="67"/>
      <c r="E555" s="213"/>
      <c r="F555" s="290"/>
      <c r="G555" s="203"/>
    </row>
    <row r="556" spans="1:7" ht="25.5">
      <c r="A556" s="67"/>
      <c r="B556" s="218"/>
      <c r="C556" s="213"/>
      <c r="D556" s="67"/>
      <c r="E556" s="213"/>
      <c r="F556" s="290"/>
      <c r="G556" s="203"/>
    </row>
    <row r="557" spans="1:7" ht="25.5">
      <c r="A557" s="67"/>
      <c r="B557" s="218"/>
      <c r="C557" s="213"/>
      <c r="D557" s="67"/>
      <c r="E557" s="213"/>
      <c r="F557" s="290"/>
      <c r="G557" s="203"/>
    </row>
    <row r="558" spans="1:7" ht="25.5">
      <c r="A558" s="67"/>
      <c r="B558" s="218"/>
      <c r="C558" s="213"/>
      <c r="D558" s="67"/>
      <c r="E558" s="213"/>
      <c r="F558" s="290"/>
      <c r="G558" s="203"/>
    </row>
    <row r="559" spans="1:7" ht="25.5">
      <c r="A559" s="67"/>
      <c r="B559" s="218"/>
      <c r="C559" s="213"/>
      <c r="D559" s="67"/>
      <c r="E559" s="213"/>
      <c r="F559" s="290"/>
      <c r="G559" s="203"/>
    </row>
    <row r="560" spans="1:7" ht="25.5">
      <c r="A560" s="67"/>
      <c r="B560" s="218"/>
      <c r="C560" s="213"/>
      <c r="D560" s="67"/>
      <c r="E560" s="213"/>
      <c r="F560" s="290"/>
      <c r="G560" s="203"/>
    </row>
    <row r="561" spans="1:7" ht="25.5">
      <c r="A561" s="67"/>
      <c r="B561" s="218"/>
      <c r="C561" s="213"/>
      <c r="D561" s="67"/>
      <c r="E561" s="213"/>
      <c r="F561" s="290"/>
      <c r="G561" s="203"/>
    </row>
    <row r="562" spans="1:7" ht="25.5">
      <c r="A562" s="67"/>
      <c r="B562" s="218"/>
      <c r="C562" s="213"/>
      <c r="D562" s="67"/>
      <c r="E562" s="213"/>
      <c r="F562" s="290"/>
      <c r="G562" s="203"/>
    </row>
    <row r="563" spans="1:7" ht="25.5">
      <c r="A563" s="67"/>
      <c r="B563" s="218"/>
      <c r="C563" s="213"/>
      <c r="D563" s="67"/>
      <c r="E563" s="213"/>
      <c r="F563" s="290"/>
      <c r="G563" s="203"/>
    </row>
    <row r="564" spans="1:7" ht="25.5">
      <c r="A564" s="67"/>
      <c r="B564" s="218"/>
      <c r="C564" s="213"/>
      <c r="D564" s="67"/>
      <c r="E564" s="213"/>
      <c r="F564" s="290"/>
      <c r="G564" s="203"/>
    </row>
    <row r="565" spans="1:7" ht="25.5">
      <c r="A565" s="67"/>
      <c r="B565" s="218"/>
      <c r="C565" s="213"/>
      <c r="D565" s="67"/>
      <c r="E565" s="213"/>
      <c r="F565" s="290"/>
      <c r="G565" s="203"/>
    </row>
    <row r="566" spans="1:7" ht="25.5">
      <c r="A566" s="67"/>
      <c r="B566" s="218"/>
      <c r="C566" s="213"/>
      <c r="D566" s="67"/>
      <c r="E566" s="213"/>
      <c r="F566" s="290"/>
      <c r="G566" s="203"/>
    </row>
    <row r="567" spans="1:7" ht="25.5">
      <c r="A567" s="67"/>
      <c r="B567" s="218"/>
      <c r="C567" s="213"/>
      <c r="D567" s="67"/>
      <c r="E567" s="213"/>
      <c r="F567" s="290"/>
      <c r="G567" s="203"/>
    </row>
    <row r="568" spans="1:7" ht="25.5">
      <c r="A568" s="67"/>
      <c r="B568" s="218"/>
      <c r="C568" s="213"/>
      <c r="D568" s="67"/>
      <c r="E568" s="213"/>
      <c r="F568" s="290"/>
      <c r="G568" s="203"/>
    </row>
    <row r="569" spans="1:7" ht="25.5">
      <c r="A569" s="67"/>
      <c r="B569" s="218"/>
      <c r="C569" s="213"/>
      <c r="D569" s="67"/>
      <c r="E569" s="213"/>
      <c r="F569" s="290"/>
      <c r="G569" s="203"/>
    </row>
    <row r="570" spans="1:7" ht="25.5">
      <c r="A570" s="67"/>
      <c r="B570" s="218"/>
      <c r="C570" s="213"/>
      <c r="D570" s="67"/>
      <c r="E570" s="213"/>
      <c r="F570" s="290"/>
      <c r="G570" s="203"/>
    </row>
    <row r="571" spans="1:7" ht="25.5">
      <c r="A571" s="67"/>
      <c r="B571" s="218"/>
      <c r="C571" s="213"/>
      <c r="D571" s="67"/>
      <c r="E571" s="213"/>
      <c r="F571" s="290"/>
      <c r="G571" s="203"/>
    </row>
    <row r="572" spans="1:7" ht="25.5">
      <c r="A572" s="67"/>
      <c r="B572" s="218"/>
      <c r="C572" s="213"/>
      <c r="D572" s="67"/>
      <c r="E572" s="213"/>
      <c r="F572" s="290"/>
      <c r="G572" s="203"/>
    </row>
    <row r="573" spans="1:7" ht="25.5">
      <c r="A573" s="67"/>
      <c r="B573" s="218"/>
      <c r="C573" s="213"/>
      <c r="D573" s="67"/>
      <c r="E573" s="213"/>
      <c r="F573" s="290"/>
      <c r="G573" s="203"/>
    </row>
    <row r="574" spans="1:7" ht="25.5">
      <c r="A574" s="67"/>
      <c r="B574" s="218"/>
      <c r="C574" s="213"/>
      <c r="D574" s="67"/>
      <c r="E574" s="213"/>
      <c r="F574" s="290"/>
      <c r="G574" s="203"/>
    </row>
    <row r="575" spans="1:7" ht="25.5">
      <c r="A575" s="67"/>
      <c r="B575" s="218"/>
      <c r="C575" s="213"/>
      <c r="D575" s="67"/>
      <c r="E575" s="213"/>
      <c r="F575" s="290"/>
      <c r="G575" s="203"/>
    </row>
    <row r="576" spans="1:7" ht="25.5">
      <c r="A576" s="67"/>
      <c r="B576" s="218"/>
      <c r="C576" s="213"/>
      <c r="D576" s="67"/>
      <c r="E576" s="213"/>
      <c r="F576" s="290"/>
      <c r="G576" s="203"/>
    </row>
    <row r="577" spans="1:7" ht="25.5">
      <c r="A577" s="67"/>
      <c r="B577" s="218"/>
      <c r="C577" s="213"/>
      <c r="D577" s="67"/>
      <c r="E577" s="213"/>
      <c r="F577" s="290"/>
      <c r="G577" s="203"/>
    </row>
    <row r="578" spans="1:7" ht="25.5">
      <c r="A578" s="67"/>
      <c r="B578" s="218"/>
      <c r="C578" s="213"/>
      <c r="D578" s="67"/>
      <c r="E578" s="213"/>
      <c r="F578" s="290"/>
      <c r="G578" s="203"/>
    </row>
    <row r="579" spans="1:7" ht="25.5">
      <c r="A579" s="67"/>
      <c r="B579" s="218"/>
      <c r="C579" s="213"/>
      <c r="D579" s="67"/>
      <c r="E579" s="213"/>
      <c r="F579" s="290"/>
      <c r="G579" s="203"/>
    </row>
    <row r="580" spans="1:7" ht="25.5">
      <c r="A580" s="67"/>
      <c r="B580" s="218"/>
      <c r="C580" s="213"/>
      <c r="D580" s="67"/>
      <c r="E580" s="213"/>
      <c r="F580" s="290"/>
      <c r="G580" s="203"/>
    </row>
    <row r="581" spans="1:7" ht="25.5">
      <c r="A581" s="67"/>
      <c r="B581" s="218"/>
      <c r="C581" s="213"/>
      <c r="D581" s="67"/>
      <c r="E581" s="213"/>
      <c r="F581" s="290"/>
      <c r="G581" s="203"/>
    </row>
    <row r="582" spans="1:7" ht="25.5">
      <c r="A582" s="67"/>
      <c r="B582" s="218"/>
      <c r="C582" s="213"/>
      <c r="D582" s="67"/>
      <c r="E582" s="213"/>
      <c r="F582" s="290"/>
      <c r="G582" s="203"/>
    </row>
    <row r="583" spans="1:7" ht="25.5">
      <c r="A583" s="67"/>
      <c r="B583" s="218"/>
      <c r="C583" s="213"/>
      <c r="D583" s="67"/>
      <c r="E583" s="213"/>
      <c r="F583" s="290"/>
      <c r="G583" s="203"/>
    </row>
    <row r="584" spans="1:7" ht="25.5">
      <c r="A584" s="67"/>
      <c r="B584" s="218"/>
      <c r="C584" s="213"/>
      <c r="D584" s="67"/>
      <c r="E584" s="213"/>
      <c r="F584" s="290"/>
      <c r="G584" s="203"/>
    </row>
    <row r="585" spans="1:7" ht="25.5">
      <c r="A585" s="67"/>
      <c r="B585" s="218"/>
      <c r="C585" s="213"/>
      <c r="D585" s="67"/>
      <c r="E585" s="213"/>
      <c r="F585" s="290"/>
      <c r="G585" s="203"/>
    </row>
    <row r="586" spans="1:7" ht="25.5">
      <c r="A586" s="67"/>
      <c r="B586" s="218"/>
      <c r="C586" s="213"/>
      <c r="D586" s="67"/>
      <c r="E586" s="213"/>
      <c r="F586" s="290"/>
      <c r="G586" s="203"/>
    </row>
    <row r="587" spans="1:7" ht="25.5">
      <c r="A587" s="67"/>
      <c r="B587" s="218"/>
      <c r="C587" s="213"/>
      <c r="D587" s="67"/>
      <c r="E587" s="213"/>
      <c r="F587" s="290"/>
      <c r="G587" s="203"/>
    </row>
    <row r="588" spans="1:7" ht="25.5">
      <c r="A588" s="67"/>
      <c r="B588" s="218"/>
      <c r="C588" s="213"/>
      <c r="D588" s="67"/>
      <c r="E588" s="213"/>
      <c r="F588" s="290"/>
      <c r="G588" s="203"/>
    </row>
    <row r="589" spans="1:7" ht="25.5">
      <c r="A589" s="67"/>
      <c r="B589" s="218"/>
      <c r="C589" s="213"/>
      <c r="D589" s="67"/>
      <c r="E589" s="213"/>
      <c r="F589" s="290"/>
      <c r="G589" s="203"/>
    </row>
    <row r="590" spans="1:7" ht="25.5">
      <c r="A590" s="67"/>
      <c r="B590" s="218"/>
      <c r="C590" s="213"/>
      <c r="D590" s="67"/>
      <c r="E590" s="213"/>
      <c r="F590" s="290"/>
      <c r="G590" s="203"/>
    </row>
    <row r="591" spans="1:7" ht="25.5">
      <c r="A591" s="67"/>
      <c r="B591" s="218"/>
      <c r="C591" s="213"/>
      <c r="D591" s="67"/>
      <c r="E591" s="213"/>
      <c r="F591" s="290"/>
      <c r="G591" s="203"/>
    </row>
    <row r="592" spans="1:7" ht="25.5">
      <c r="A592" s="67"/>
      <c r="B592" s="218"/>
      <c r="C592" s="213"/>
      <c r="D592" s="67"/>
      <c r="E592" s="213"/>
      <c r="F592" s="290"/>
      <c r="G592" s="203"/>
    </row>
    <row r="593" spans="1:7" ht="25.5">
      <c r="A593" s="67"/>
      <c r="B593" s="218"/>
      <c r="C593" s="213"/>
      <c r="D593" s="67"/>
      <c r="E593" s="213"/>
      <c r="F593" s="290"/>
      <c r="G593" s="203"/>
    </row>
    <row r="594" spans="1:7" ht="25.5">
      <c r="A594" s="67"/>
      <c r="B594" s="218"/>
      <c r="C594" s="213"/>
      <c r="D594" s="67"/>
      <c r="E594" s="213"/>
      <c r="F594" s="290"/>
      <c r="G594" s="203"/>
    </row>
    <row r="595" spans="1:7" ht="25.5">
      <c r="A595" s="67"/>
      <c r="B595" s="218"/>
      <c r="C595" s="213"/>
      <c r="D595" s="67"/>
      <c r="E595" s="213"/>
      <c r="F595" s="290"/>
      <c r="G595" s="203"/>
    </row>
    <row r="596" spans="1:7" ht="25.5">
      <c r="A596" s="67"/>
      <c r="B596" s="218"/>
      <c r="C596" s="213"/>
      <c r="D596" s="67"/>
      <c r="E596" s="213"/>
      <c r="F596" s="290"/>
      <c r="G596" s="203"/>
    </row>
    <row r="597" spans="1:7" ht="25.5">
      <c r="A597" s="67"/>
      <c r="B597" s="218"/>
      <c r="C597" s="213"/>
      <c r="D597" s="67"/>
      <c r="E597" s="213"/>
      <c r="F597" s="290"/>
      <c r="G597" s="203"/>
    </row>
    <row r="598" spans="1:7" ht="25.5">
      <c r="A598" s="67"/>
      <c r="B598" s="218"/>
      <c r="C598" s="213"/>
      <c r="D598" s="67"/>
      <c r="E598" s="213"/>
      <c r="F598" s="290"/>
      <c r="G598" s="203"/>
    </row>
    <row r="599" spans="1:7" ht="25.5">
      <c r="A599" s="67"/>
      <c r="B599" s="218"/>
      <c r="C599" s="213"/>
      <c r="D599" s="67"/>
      <c r="E599" s="213"/>
      <c r="F599" s="290"/>
      <c r="G599" s="203"/>
    </row>
    <row r="600" spans="1:7" ht="25.5">
      <c r="A600" s="67"/>
      <c r="B600" s="218"/>
      <c r="C600" s="213"/>
      <c r="D600" s="67"/>
      <c r="E600" s="213"/>
      <c r="F600" s="290"/>
      <c r="G600" s="203"/>
    </row>
    <row r="601" spans="1:7" ht="25.5">
      <c r="A601" s="67"/>
      <c r="B601" s="218"/>
      <c r="C601" s="213"/>
      <c r="D601" s="67"/>
      <c r="E601" s="213"/>
      <c r="F601" s="290"/>
      <c r="G601" s="203"/>
    </row>
    <row r="602" spans="1:7" ht="25.5">
      <c r="A602" s="67"/>
      <c r="B602" s="218"/>
      <c r="C602" s="213"/>
      <c r="D602" s="67"/>
      <c r="E602" s="213"/>
      <c r="F602" s="290"/>
      <c r="G602" s="203"/>
    </row>
    <row r="603" spans="1:7" ht="25.5">
      <c r="A603" s="67"/>
      <c r="B603" s="218"/>
      <c r="C603" s="213"/>
      <c r="D603" s="67"/>
      <c r="E603" s="213"/>
      <c r="F603" s="290"/>
      <c r="G603" s="203"/>
    </row>
    <row r="604" spans="1:7" ht="25.5">
      <c r="A604" s="67"/>
      <c r="B604" s="218"/>
      <c r="C604" s="213"/>
      <c r="D604" s="67"/>
      <c r="E604" s="213"/>
      <c r="F604" s="290"/>
      <c r="G604" s="203"/>
    </row>
    <row r="605" spans="1:7" ht="25.5">
      <c r="A605" s="67"/>
      <c r="B605" s="218"/>
      <c r="C605" s="213"/>
      <c r="D605" s="67"/>
      <c r="E605" s="213"/>
      <c r="F605" s="290"/>
      <c r="G605" s="203"/>
    </row>
    <row r="606" spans="1:7" ht="25.5">
      <c r="A606" s="67"/>
      <c r="B606" s="218"/>
      <c r="C606" s="213"/>
      <c r="D606" s="67"/>
      <c r="E606" s="213"/>
      <c r="F606" s="290"/>
      <c r="G606" s="203"/>
    </row>
    <row r="607" spans="1:7" ht="25.5">
      <c r="A607" s="67"/>
      <c r="B607" s="218"/>
      <c r="C607" s="213"/>
      <c r="D607" s="67"/>
      <c r="E607" s="213"/>
      <c r="F607" s="290"/>
      <c r="G607" s="203"/>
    </row>
    <row r="608" spans="1:7" ht="25.5">
      <c r="A608" s="67"/>
      <c r="B608" s="218"/>
      <c r="C608" s="213"/>
      <c r="D608" s="67"/>
      <c r="E608" s="213"/>
      <c r="F608" s="290"/>
      <c r="G608" s="203"/>
    </row>
    <row r="609" spans="1:7" ht="25.5">
      <c r="A609" s="67"/>
      <c r="B609" s="218"/>
      <c r="C609" s="213"/>
      <c r="D609" s="67"/>
      <c r="E609" s="213"/>
      <c r="F609" s="290"/>
      <c r="G609" s="203"/>
    </row>
    <row r="610" spans="1:7" ht="25.5">
      <c r="A610" s="67"/>
      <c r="B610" s="218"/>
      <c r="C610" s="213"/>
      <c r="D610" s="67"/>
      <c r="E610" s="213"/>
      <c r="F610" s="290"/>
      <c r="G610" s="203"/>
    </row>
    <row r="611" spans="1:7" ht="25.5">
      <c r="A611" s="67"/>
      <c r="B611" s="218"/>
      <c r="C611" s="213"/>
      <c r="D611" s="67"/>
      <c r="E611" s="213"/>
      <c r="F611" s="290"/>
      <c r="G611" s="203"/>
    </row>
    <row r="612" spans="1:7" ht="25.5">
      <c r="A612" s="67"/>
      <c r="B612" s="218"/>
      <c r="C612" s="213"/>
      <c r="D612" s="67"/>
      <c r="E612" s="213"/>
      <c r="F612" s="290"/>
      <c r="G612" s="203"/>
    </row>
    <row r="613" spans="1:7" ht="25.5">
      <c r="A613" s="67"/>
      <c r="B613" s="218"/>
      <c r="C613" s="213"/>
      <c r="D613" s="67"/>
      <c r="E613" s="213"/>
      <c r="F613" s="290"/>
      <c r="G613" s="203"/>
    </row>
    <row r="614" spans="1:7" ht="25.5">
      <c r="A614" s="67"/>
      <c r="B614" s="218"/>
      <c r="C614" s="213"/>
      <c r="D614" s="67"/>
      <c r="E614" s="213"/>
      <c r="F614" s="290"/>
      <c r="G614" s="203"/>
    </row>
    <row r="615" spans="1:7" ht="25.5">
      <c r="A615" s="67"/>
      <c r="B615" s="218"/>
      <c r="C615" s="213"/>
      <c r="D615" s="67"/>
      <c r="E615" s="213"/>
      <c r="F615" s="290"/>
      <c r="G615" s="203"/>
    </row>
    <row r="616" spans="1:7" ht="25.5">
      <c r="A616" s="67"/>
      <c r="B616" s="218"/>
      <c r="C616" s="213"/>
      <c r="D616" s="67"/>
      <c r="E616" s="213"/>
      <c r="F616" s="290"/>
      <c r="G616" s="203"/>
    </row>
    <row r="617" spans="1:7" ht="25.5">
      <c r="A617" s="67"/>
      <c r="B617" s="218"/>
      <c r="C617" s="213"/>
      <c r="D617" s="67"/>
      <c r="E617" s="213"/>
      <c r="F617" s="290"/>
      <c r="G617" s="203"/>
    </row>
    <row r="618" spans="1:7" ht="25.5">
      <c r="A618" s="67"/>
      <c r="B618" s="218"/>
      <c r="C618" s="213"/>
      <c r="D618" s="67"/>
      <c r="E618" s="213"/>
      <c r="F618" s="290"/>
      <c r="G618" s="203"/>
    </row>
    <row r="619" spans="1:7" ht="25.5">
      <c r="A619" s="67"/>
      <c r="B619" s="218"/>
      <c r="C619" s="213"/>
      <c r="D619" s="67"/>
      <c r="E619" s="213"/>
      <c r="F619" s="290"/>
      <c r="G619" s="203"/>
    </row>
    <row r="620" spans="1:7" ht="25.5">
      <c r="A620" s="67"/>
      <c r="B620" s="218"/>
      <c r="C620" s="213"/>
      <c r="D620" s="67"/>
      <c r="E620" s="213"/>
      <c r="F620" s="290"/>
      <c r="G620" s="203"/>
    </row>
    <row r="621" spans="1:7" ht="25.5">
      <c r="A621" s="67"/>
      <c r="B621" s="218"/>
      <c r="C621" s="213"/>
      <c r="D621" s="67"/>
      <c r="E621" s="213"/>
      <c r="F621" s="290"/>
      <c r="G621" s="203"/>
    </row>
    <row r="622" spans="1:7" ht="25.5">
      <c r="A622" s="67"/>
      <c r="B622" s="218"/>
      <c r="C622" s="213"/>
      <c r="D622" s="67"/>
      <c r="E622" s="213"/>
      <c r="F622" s="290"/>
      <c r="G622" s="203"/>
    </row>
    <row r="623" spans="1:7" ht="25.5">
      <c r="A623" s="67"/>
      <c r="B623" s="218"/>
      <c r="C623" s="213"/>
      <c r="D623" s="67"/>
      <c r="E623" s="213"/>
      <c r="F623" s="290"/>
      <c r="G623" s="203"/>
    </row>
    <row r="624" spans="1:7" ht="25.5">
      <c r="A624" s="67"/>
      <c r="B624" s="218"/>
      <c r="C624" s="213"/>
      <c r="D624" s="67"/>
      <c r="E624" s="213"/>
      <c r="F624" s="290"/>
      <c r="G624" s="203"/>
    </row>
    <row r="625" spans="1:7" ht="25.5">
      <c r="A625" s="67"/>
      <c r="B625" s="218"/>
      <c r="C625" s="213"/>
      <c r="D625" s="67"/>
      <c r="E625" s="213"/>
      <c r="F625" s="290"/>
      <c r="G625" s="203"/>
    </row>
    <row r="626" spans="1:7" ht="25.5">
      <c r="A626" s="67"/>
      <c r="B626" s="218"/>
      <c r="C626" s="213"/>
      <c r="D626" s="67"/>
      <c r="E626" s="213"/>
      <c r="F626" s="290"/>
      <c r="G626" s="203"/>
    </row>
    <row r="627" spans="1:7" ht="25.5">
      <c r="A627" s="67"/>
      <c r="B627" s="218"/>
      <c r="C627" s="213"/>
      <c r="D627" s="67"/>
      <c r="E627" s="213"/>
      <c r="F627" s="290"/>
      <c r="G627" s="203"/>
    </row>
    <row r="628" spans="1:7" ht="25.5">
      <c r="A628" s="67"/>
      <c r="B628" s="218"/>
      <c r="C628" s="213"/>
      <c r="D628" s="67"/>
      <c r="E628" s="213"/>
      <c r="F628" s="290"/>
      <c r="G628" s="203"/>
    </row>
    <row r="629" spans="1:7" ht="25.5">
      <c r="A629" s="67"/>
      <c r="B629" s="218"/>
      <c r="C629" s="213"/>
      <c r="D629" s="67"/>
      <c r="E629" s="213"/>
      <c r="F629" s="290"/>
      <c r="G629" s="203"/>
    </row>
    <row r="630" spans="1:7" ht="25.5">
      <c r="A630" s="67"/>
      <c r="B630" s="218"/>
      <c r="C630" s="213"/>
      <c r="D630" s="67"/>
      <c r="E630" s="213"/>
      <c r="F630" s="290"/>
      <c r="G630" s="203"/>
    </row>
    <row r="631" spans="1:7" ht="25.5">
      <c r="A631" s="67"/>
      <c r="B631" s="218"/>
      <c r="C631" s="213"/>
      <c r="D631" s="67"/>
      <c r="E631" s="213"/>
      <c r="F631" s="290"/>
      <c r="G631" s="203"/>
    </row>
    <row r="632" spans="1:7" ht="25.5">
      <c r="A632" s="67"/>
      <c r="B632" s="218"/>
      <c r="C632" s="213"/>
      <c r="D632" s="67"/>
      <c r="E632" s="213"/>
      <c r="F632" s="290"/>
      <c r="G632" s="203"/>
    </row>
    <row r="633" spans="1:7" ht="25.5">
      <c r="A633" s="67"/>
      <c r="B633" s="218"/>
      <c r="C633" s="213"/>
      <c r="D633" s="67"/>
      <c r="E633" s="213"/>
      <c r="F633" s="290"/>
      <c r="G633" s="203"/>
    </row>
    <row r="634" spans="1:7" ht="25.5">
      <c r="A634" s="67"/>
      <c r="B634" s="218"/>
      <c r="C634" s="213"/>
      <c r="D634" s="67"/>
      <c r="E634" s="213"/>
      <c r="F634" s="290"/>
      <c r="G634" s="203"/>
    </row>
    <row r="635" spans="1:7" ht="25.5">
      <c r="A635" s="67"/>
      <c r="B635" s="218"/>
      <c r="C635" s="213"/>
      <c r="D635" s="67"/>
      <c r="E635" s="213"/>
      <c r="F635" s="290"/>
      <c r="G635" s="203"/>
    </row>
    <row r="636" spans="1:7" ht="25.5">
      <c r="A636" s="67"/>
      <c r="B636" s="218"/>
      <c r="C636" s="213"/>
      <c r="D636" s="67"/>
      <c r="E636" s="213"/>
      <c r="F636" s="290"/>
      <c r="G636" s="203"/>
    </row>
    <row r="637" spans="1:7" ht="25.5">
      <c r="A637" s="67"/>
      <c r="B637" s="218"/>
      <c r="C637" s="213"/>
      <c r="D637" s="67"/>
      <c r="E637" s="213"/>
      <c r="F637" s="290"/>
      <c r="G637" s="203"/>
    </row>
    <row r="638" spans="1:7" ht="25.5">
      <c r="A638" s="67"/>
      <c r="B638" s="218"/>
      <c r="C638" s="213"/>
      <c r="D638" s="67"/>
      <c r="E638" s="213"/>
      <c r="F638" s="290"/>
      <c r="G638" s="203"/>
    </row>
    <row r="639" spans="1:7" ht="25.5">
      <c r="A639" s="67"/>
      <c r="B639" s="218"/>
      <c r="C639" s="213"/>
      <c r="D639" s="67"/>
      <c r="E639" s="213"/>
      <c r="F639" s="290"/>
      <c r="G639" s="203"/>
    </row>
    <row r="640" spans="1:7" ht="25.5">
      <c r="A640" s="67"/>
      <c r="B640" s="218"/>
      <c r="C640" s="213"/>
      <c r="D640" s="67"/>
      <c r="E640" s="213"/>
      <c r="F640" s="290"/>
      <c r="G640" s="203"/>
    </row>
    <row r="641" spans="1:7" ht="25.5">
      <c r="A641" s="67"/>
      <c r="B641" s="218"/>
      <c r="C641" s="213"/>
      <c r="D641" s="67"/>
      <c r="E641" s="213"/>
      <c r="F641" s="290"/>
      <c r="G641" s="203"/>
    </row>
    <row r="642" spans="1:7" ht="25.5">
      <c r="A642" s="67"/>
      <c r="B642" s="218"/>
      <c r="C642" s="213"/>
      <c r="D642" s="67"/>
      <c r="E642" s="213"/>
      <c r="F642" s="290"/>
      <c r="G642" s="203"/>
    </row>
    <row r="643" spans="1:7" ht="25.5">
      <c r="A643" s="67"/>
      <c r="B643" s="218"/>
      <c r="C643" s="213"/>
      <c r="D643" s="67"/>
      <c r="E643" s="213"/>
      <c r="F643" s="290"/>
      <c r="G643" s="203"/>
    </row>
    <row r="644" spans="1:7" ht="25.5">
      <c r="A644" s="67"/>
      <c r="B644" s="218"/>
      <c r="C644" s="213"/>
      <c r="D644" s="67"/>
      <c r="E644" s="213"/>
      <c r="F644" s="290"/>
      <c r="G644" s="203"/>
    </row>
    <row r="645" spans="1:7" ht="25.5">
      <c r="A645" s="67"/>
      <c r="B645" s="218"/>
      <c r="C645" s="213"/>
      <c r="D645" s="67"/>
      <c r="E645" s="213"/>
      <c r="F645" s="290"/>
      <c r="G645" s="203"/>
    </row>
    <row r="646" spans="1:7" ht="25.5">
      <c r="A646" s="67"/>
      <c r="B646" s="218"/>
      <c r="C646" s="213"/>
      <c r="D646" s="67"/>
      <c r="E646" s="213"/>
      <c r="F646" s="290"/>
      <c r="G646" s="203"/>
    </row>
    <row r="647" spans="1:7" ht="25.5">
      <c r="A647" s="67"/>
      <c r="B647" s="218"/>
      <c r="C647" s="213"/>
      <c r="D647" s="67"/>
      <c r="E647" s="213"/>
      <c r="F647" s="290"/>
      <c r="G647" s="203"/>
    </row>
    <row r="648" spans="1:7" ht="25.5">
      <c r="A648" s="67"/>
      <c r="B648" s="218"/>
      <c r="C648" s="213"/>
      <c r="D648" s="67"/>
      <c r="E648" s="213"/>
      <c r="F648" s="290"/>
      <c r="G648" s="203"/>
    </row>
    <row r="649" spans="1:7" ht="25.5">
      <c r="A649" s="67"/>
      <c r="B649" s="218"/>
      <c r="C649" s="213"/>
      <c r="D649" s="67"/>
      <c r="E649" s="213"/>
      <c r="F649" s="290"/>
      <c r="G649" s="203"/>
    </row>
    <row r="650" spans="1:7" ht="25.5">
      <c r="A650" s="67"/>
      <c r="B650" s="218"/>
      <c r="C650" s="213"/>
      <c r="D650" s="67"/>
      <c r="E650" s="213"/>
      <c r="F650" s="290"/>
      <c r="G650" s="203"/>
    </row>
    <row r="651" spans="1:7" ht="25.5">
      <c r="A651" s="67"/>
      <c r="B651" s="218"/>
      <c r="C651" s="213"/>
      <c r="D651" s="67"/>
      <c r="E651" s="213"/>
      <c r="F651" s="290"/>
      <c r="G651" s="203"/>
    </row>
    <row r="652" spans="1:7" ht="25.5">
      <c r="A652" s="67"/>
      <c r="B652" s="218"/>
      <c r="C652" s="213"/>
      <c r="D652" s="67"/>
      <c r="E652" s="213"/>
      <c r="F652" s="290"/>
      <c r="G652" s="203"/>
    </row>
    <row r="653" spans="1:7" ht="25.5">
      <c r="A653" s="67"/>
      <c r="B653" s="218"/>
      <c r="C653" s="213"/>
      <c r="D653" s="67"/>
      <c r="E653" s="213"/>
      <c r="F653" s="290"/>
      <c r="G653" s="203"/>
    </row>
    <row r="654" spans="1:7" ht="25.5">
      <c r="A654" s="67"/>
      <c r="B654" s="218"/>
      <c r="C654" s="213"/>
      <c r="D654" s="67"/>
      <c r="E654" s="213"/>
      <c r="F654" s="290"/>
      <c r="G654" s="203"/>
    </row>
    <row r="655" spans="1:7" ht="25.5">
      <c r="A655" s="67"/>
      <c r="B655" s="218"/>
      <c r="C655" s="213"/>
      <c r="D655" s="67"/>
      <c r="E655" s="213"/>
      <c r="F655" s="290"/>
      <c r="G655" s="203"/>
    </row>
    <row r="656" spans="1:7" ht="25.5">
      <c r="A656" s="67"/>
      <c r="B656" s="218"/>
      <c r="C656" s="213"/>
      <c r="D656" s="67"/>
      <c r="E656" s="213"/>
      <c r="F656" s="290"/>
      <c r="G656" s="203"/>
    </row>
    <row r="657" spans="1:7" ht="25.5">
      <c r="A657" s="67"/>
      <c r="B657" s="218"/>
      <c r="C657" s="213"/>
      <c r="D657" s="67"/>
      <c r="E657" s="213"/>
      <c r="F657" s="290"/>
      <c r="G657" s="203"/>
    </row>
    <row r="658" spans="1:7" ht="25.5">
      <c r="A658" s="67"/>
      <c r="B658" s="218"/>
      <c r="C658" s="213"/>
      <c r="D658" s="67"/>
      <c r="E658" s="213"/>
      <c r="F658" s="290"/>
      <c r="G658" s="203"/>
    </row>
    <row r="659" spans="1:7" ht="25.5">
      <c r="A659" s="67"/>
      <c r="B659" s="218"/>
      <c r="C659" s="213"/>
      <c r="D659" s="67"/>
      <c r="E659" s="213"/>
      <c r="F659" s="290"/>
      <c r="G659" s="203"/>
    </row>
    <row r="660" spans="1:7" ht="25.5">
      <c r="A660" s="67"/>
      <c r="B660" s="218"/>
      <c r="C660" s="213"/>
      <c r="D660" s="67"/>
      <c r="E660" s="213"/>
      <c r="F660" s="290"/>
      <c r="G660" s="203"/>
    </row>
    <row r="661" spans="1:7" ht="25.5">
      <c r="A661" s="67"/>
      <c r="B661" s="218"/>
      <c r="C661" s="213"/>
      <c r="D661" s="67"/>
      <c r="E661" s="213"/>
      <c r="F661" s="290"/>
      <c r="G661" s="203"/>
    </row>
    <row r="662" spans="1:7" ht="25.5">
      <c r="A662" s="67"/>
      <c r="B662" s="218"/>
      <c r="C662" s="213"/>
      <c r="D662" s="67"/>
      <c r="E662" s="213"/>
      <c r="F662" s="290"/>
      <c r="G662" s="203"/>
    </row>
    <row r="663" spans="1:7" ht="25.5">
      <c r="A663" s="67"/>
      <c r="B663" s="218"/>
      <c r="C663" s="213"/>
      <c r="D663" s="67"/>
      <c r="E663" s="213"/>
      <c r="F663" s="290"/>
      <c r="G663" s="203"/>
    </row>
    <row r="664" spans="1:7" ht="25.5">
      <c r="A664" s="67"/>
      <c r="B664" s="218"/>
      <c r="C664" s="213"/>
      <c r="D664" s="67"/>
      <c r="E664" s="213"/>
      <c r="F664" s="290"/>
      <c r="G664" s="203"/>
    </row>
    <row r="665" spans="1:7" ht="25.5">
      <c r="A665" s="67"/>
      <c r="B665" s="218"/>
      <c r="C665" s="213"/>
      <c r="D665" s="67"/>
      <c r="E665" s="213"/>
      <c r="F665" s="290"/>
      <c r="G665" s="203"/>
    </row>
    <row r="666" spans="1:7" ht="25.5">
      <c r="A666" s="67"/>
      <c r="B666" s="218"/>
      <c r="C666" s="213"/>
      <c r="D666" s="67"/>
      <c r="E666" s="213"/>
      <c r="F666" s="290"/>
      <c r="G666" s="203"/>
    </row>
    <row r="667" spans="1:7" ht="25.5">
      <c r="A667" s="67"/>
      <c r="B667" s="218"/>
      <c r="C667" s="213"/>
      <c r="D667" s="67"/>
      <c r="E667" s="213"/>
      <c r="F667" s="290"/>
      <c r="G667" s="203"/>
    </row>
    <row r="668" spans="1:7" ht="25.5">
      <c r="A668" s="67"/>
      <c r="B668" s="218"/>
      <c r="C668" s="213"/>
      <c r="D668" s="67"/>
      <c r="E668" s="213"/>
      <c r="F668" s="290"/>
      <c r="G668" s="203"/>
    </row>
    <row r="669" spans="1:7" ht="25.5">
      <c r="A669" s="67"/>
      <c r="B669" s="218"/>
      <c r="C669" s="213"/>
      <c r="D669" s="67"/>
      <c r="E669" s="213"/>
      <c r="F669" s="290"/>
      <c r="G669" s="203"/>
    </row>
    <row r="670" spans="1:7" ht="25.5">
      <c r="A670" s="67"/>
      <c r="B670" s="218"/>
      <c r="C670" s="213"/>
      <c r="D670" s="67"/>
      <c r="E670" s="213"/>
      <c r="F670" s="290"/>
      <c r="G670" s="203"/>
    </row>
    <row r="671" spans="1:7" ht="25.5">
      <c r="A671" s="67"/>
      <c r="B671" s="218"/>
      <c r="C671" s="213"/>
      <c r="D671" s="67"/>
      <c r="E671" s="213"/>
      <c r="F671" s="290"/>
      <c r="G671" s="203"/>
    </row>
    <row r="672" spans="1:7" ht="25.5">
      <c r="A672" s="67"/>
      <c r="B672" s="218"/>
      <c r="C672" s="213"/>
      <c r="D672" s="67"/>
      <c r="E672" s="213"/>
      <c r="F672" s="290"/>
      <c r="G672" s="203"/>
    </row>
    <row r="673" spans="1:7" ht="25.5">
      <c r="A673" s="67"/>
      <c r="B673" s="218"/>
      <c r="C673" s="213"/>
      <c r="D673" s="67"/>
      <c r="E673" s="213"/>
      <c r="F673" s="290"/>
      <c r="G673" s="203"/>
    </row>
    <row r="674" spans="1:7" ht="25.5">
      <c r="A674" s="67"/>
      <c r="B674" s="218"/>
      <c r="C674" s="213"/>
      <c r="D674" s="67"/>
      <c r="E674" s="213"/>
      <c r="F674" s="290"/>
      <c r="G674" s="203"/>
    </row>
    <row r="675" spans="1:7" ht="25.5">
      <c r="A675" s="67"/>
      <c r="B675" s="218"/>
      <c r="C675" s="213"/>
      <c r="D675" s="67"/>
      <c r="E675" s="213"/>
      <c r="F675" s="290"/>
      <c r="G675" s="203"/>
    </row>
    <row r="676" spans="1:7" ht="25.5">
      <c r="A676" s="67"/>
      <c r="B676" s="218"/>
      <c r="C676" s="213"/>
      <c r="D676" s="67"/>
      <c r="E676" s="213"/>
      <c r="F676" s="290"/>
      <c r="G676" s="203"/>
    </row>
    <row r="677" spans="1:7" ht="25.5">
      <c r="A677" s="67"/>
      <c r="B677" s="218"/>
      <c r="C677" s="213"/>
      <c r="D677" s="67"/>
      <c r="E677" s="213"/>
      <c r="F677" s="290"/>
      <c r="G677" s="203"/>
    </row>
    <row r="678" spans="1:7" ht="25.5">
      <c r="A678" s="67"/>
      <c r="B678" s="218"/>
      <c r="C678" s="213"/>
      <c r="D678" s="67"/>
      <c r="E678" s="213"/>
      <c r="F678" s="290"/>
      <c r="G678" s="203"/>
    </row>
    <row r="679" spans="1:7" ht="25.5">
      <c r="A679" s="67"/>
      <c r="B679" s="218"/>
      <c r="C679" s="213"/>
      <c r="D679" s="67"/>
      <c r="E679" s="213"/>
      <c r="F679" s="290"/>
      <c r="G679" s="203"/>
    </row>
    <row r="680" spans="1:7" ht="25.5">
      <c r="A680" s="67"/>
      <c r="B680" s="218"/>
      <c r="C680" s="213"/>
      <c r="D680" s="67"/>
      <c r="E680" s="213"/>
      <c r="F680" s="290"/>
      <c r="G680" s="203"/>
    </row>
    <row r="681" spans="1:7" ht="25.5">
      <c r="A681" s="67"/>
      <c r="B681" s="218"/>
      <c r="C681" s="213"/>
      <c r="D681" s="67"/>
      <c r="E681" s="213"/>
      <c r="F681" s="290"/>
      <c r="G681" s="203"/>
    </row>
    <row r="682" spans="1:7" ht="25.5">
      <c r="A682" s="67"/>
      <c r="B682" s="218"/>
      <c r="C682" s="213"/>
      <c r="D682" s="67"/>
      <c r="E682" s="213"/>
      <c r="F682" s="290"/>
      <c r="G682" s="203"/>
    </row>
    <row r="683" spans="1:7" ht="25.5">
      <c r="A683" s="67"/>
      <c r="B683" s="218"/>
      <c r="C683" s="213"/>
      <c r="D683" s="67"/>
      <c r="E683" s="213"/>
      <c r="F683" s="290"/>
      <c r="G683" s="203"/>
    </row>
    <row r="684" spans="1:7" ht="25.5">
      <c r="A684" s="67"/>
      <c r="B684" s="218"/>
      <c r="C684" s="213"/>
      <c r="D684" s="67"/>
      <c r="E684" s="213"/>
      <c r="F684" s="290"/>
      <c r="G684" s="203"/>
    </row>
    <row r="685" spans="1:7" ht="25.5">
      <c r="A685" s="67"/>
      <c r="B685" s="218"/>
      <c r="C685" s="213"/>
      <c r="D685" s="67"/>
      <c r="E685" s="213"/>
      <c r="F685" s="290"/>
      <c r="G685" s="203"/>
    </row>
    <row r="686" spans="1:7" ht="25.5">
      <c r="A686" s="67"/>
      <c r="B686" s="218"/>
      <c r="C686" s="213"/>
      <c r="D686" s="67"/>
      <c r="E686" s="213"/>
      <c r="F686" s="290"/>
      <c r="G686" s="203"/>
    </row>
    <row r="687" spans="1:7" ht="25.5">
      <c r="A687" s="67"/>
      <c r="B687" s="218"/>
      <c r="C687" s="213"/>
      <c r="D687" s="67"/>
      <c r="E687" s="213"/>
      <c r="F687" s="290"/>
      <c r="G687" s="203"/>
    </row>
    <row r="688" spans="1:7" ht="25.5">
      <c r="A688" s="67"/>
      <c r="B688" s="218"/>
      <c r="C688" s="213"/>
      <c r="D688" s="67"/>
      <c r="E688" s="213"/>
      <c r="F688" s="290"/>
      <c r="G688" s="203"/>
    </row>
    <row r="689" spans="1:7" ht="25.5">
      <c r="A689" s="67"/>
      <c r="B689" s="218"/>
      <c r="C689" s="213"/>
      <c r="D689" s="67"/>
      <c r="E689" s="213"/>
      <c r="F689" s="290"/>
      <c r="G689" s="203"/>
    </row>
    <row r="690" spans="1:7" ht="25.5">
      <c r="A690" s="67"/>
      <c r="B690" s="218"/>
      <c r="C690" s="213"/>
      <c r="D690" s="67"/>
      <c r="E690" s="213"/>
      <c r="F690" s="290"/>
      <c r="G690" s="203"/>
    </row>
    <row r="691" spans="1:7" ht="25.5">
      <c r="A691" s="67"/>
      <c r="B691" s="218"/>
      <c r="C691" s="213"/>
      <c r="D691" s="67"/>
      <c r="E691" s="213"/>
      <c r="F691" s="290"/>
      <c r="G691" s="203"/>
    </row>
    <row r="692" spans="1:7" ht="25.5">
      <c r="A692" s="67"/>
      <c r="B692" s="218"/>
      <c r="C692" s="213"/>
      <c r="D692" s="67"/>
      <c r="E692" s="213"/>
      <c r="F692" s="290"/>
      <c r="G692" s="203"/>
    </row>
    <row r="693" spans="1:7" ht="25.5">
      <c r="A693" s="67"/>
      <c r="B693" s="218"/>
      <c r="C693" s="213"/>
      <c r="D693" s="67"/>
      <c r="E693" s="213"/>
      <c r="F693" s="290"/>
      <c r="G693" s="203"/>
    </row>
    <row r="694" spans="1:7" ht="25.5">
      <c r="A694" s="67"/>
      <c r="B694" s="218"/>
      <c r="C694" s="213"/>
      <c r="D694" s="67"/>
      <c r="E694" s="213"/>
      <c r="F694" s="290"/>
      <c r="G694" s="203"/>
    </row>
    <row r="695" spans="1:7" ht="25.5">
      <c r="A695" s="67"/>
      <c r="B695" s="218"/>
      <c r="C695" s="213"/>
      <c r="D695" s="67"/>
      <c r="E695" s="213"/>
      <c r="F695" s="290"/>
      <c r="G695" s="203"/>
    </row>
    <row r="696" spans="1:7" ht="25.5">
      <c r="A696" s="67"/>
      <c r="B696" s="218"/>
      <c r="C696" s="213"/>
      <c r="D696" s="67"/>
      <c r="E696" s="213"/>
      <c r="F696" s="290"/>
      <c r="G696" s="203"/>
    </row>
    <row r="697" spans="1:7" ht="25.5">
      <c r="A697" s="67"/>
      <c r="B697" s="218"/>
      <c r="C697" s="213"/>
      <c r="D697" s="67"/>
      <c r="E697" s="213"/>
      <c r="F697" s="290"/>
      <c r="G697" s="203"/>
    </row>
    <row r="698" spans="1:7" ht="25.5">
      <c r="A698" s="67"/>
      <c r="B698" s="218"/>
      <c r="C698" s="213"/>
      <c r="D698" s="67"/>
      <c r="E698" s="213"/>
      <c r="F698" s="290"/>
      <c r="G698" s="203"/>
    </row>
    <row r="699" spans="1:7" ht="25.5">
      <c r="A699" s="67"/>
      <c r="B699" s="218"/>
      <c r="C699" s="213"/>
      <c r="D699" s="67"/>
      <c r="E699" s="213"/>
      <c r="F699" s="290"/>
      <c r="G699" s="203"/>
    </row>
    <row r="700" spans="1:7" ht="25.5">
      <c r="A700" s="67"/>
      <c r="B700" s="218"/>
      <c r="C700" s="213"/>
      <c r="D700" s="67"/>
      <c r="E700" s="213"/>
      <c r="F700" s="290"/>
      <c r="G700" s="203"/>
    </row>
    <row r="701" spans="1:7" ht="25.5">
      <c r="A701" s="67"/>
      <c r="B701" s="218"/>
      <c r="C701" s="213"/>
      <c r="D701" s="67"/>
      <c r="E701" s="213"/>
      <c r="F701" s="290"/>
      <c r="G701" s="203"/>
    </row>
    <row r="702" spans="1:7" ht="25.5">
      <c r="A702" s="67"/>
      <c r="B702" s="218"/>
      <c r="C702" s="213"/>
      <c r="D702" s="67"/>
      <c r="E702" s="213"/>
      <c r="F702" s="290"/>
      <c r="G702" s="203"/>
    </row>
    <row r="703" spans="1:7" ht="25.5">
      <c r="A703" s="67"/>
      <c r="B703" s="218"/>
      <c r="C703" s="213"/>
      <c r="D703" s="67"/>
      <c r="E703" s="213"/>
      <c r="F703" s="290"/>
      <c r="G703" s="203"/>
    </row>
    <row r="704" spans="1:7" ht="25.5">
      <c r="A704" s="67"/>
      <c r="B704" s="218"/>
      <c r="C704" s="213"/>
      <c r="D704" s="67"/>
      <c r="E704" s="213"/>
      <c r="F704" s="290"/>
      <c r="G704" s="203"/>
    </row>
    <row r="705" spans="1:7" ht="25.5">
      <c r="A705" s="67"/>
      <c r="B705" s="218"/>
      <c r="C705" s="213"/>
      <c r="D705" s="67"/>
      <c r="E705" s="213"/>
      <c r="F705" s="290"/>
      <c r="G705" s="203"/>
    </row>
    <row r="706" spans="1:7" ht="25.5">
      <c r="A706" s="67"/>
      <c r="B706" s="218"/>
      <c r="C706" s="213"/>
      <c r="D706" s="67"/>
      <c r="E706" s="213"/>
      <c r="F706" s="290"/>
      <c r="G706" s="203"/>
    </row>
    <row r="707" spans="1:7" ht="25.5">
      <c r="A707" s="67"/>
      <c r="B707" s="218"/>
      <c r="C707" s="213"/>
      <c r="D707" s="67"/>
      <c r="E707" s="213"/>
      <c r="F707" s="290"/>
      <c r="G707" s="203"/>
    </row>
    <row r="708" spans="1:7" ht="25.5">
      <c r="A708" s="67"/>
      <c r="B708" s="218"/>
      <c r="C708" s="213"/>
      <c r="D708" s="67"/>
      <c r="E708" s="213"/>
      <c r="F708" s="290"/>
      <c r="G708" s="203"/>
    </row>
    <row r="709" spans="1:7" ht="25.5">
      <c r="A709" s="67"/>
      <c r="B709" s="218"/>
      <c r="C709" s="213"/>
      <c r="D709" s="67"/>
      <c r="E709" s="213"/>
      <c r="F709" s="290"/>
      <c r="G709" s="203"/>
    </row>
    <row r="710" spans="1:7" ht="25.5">
      <c r="A710" s="67"/>
      <c r="B710" s="218"/>
      <c r="C710" s="213"/>
      <c r="D710" s="67"/>
      <c r="E710" s="213"/>
      <c r="F710" s="290"/>
      <c r="G710" s="203"/>
    </row>
    <row r="711" spans="1:7" ht="25.5">
      <c r="A711" s="67"/>
      <c r="B711" s="218"/>
      <c r="C711" s="213"/>
      <c r="D711" s="67"/>
      <c r="E711" s="213"/>
      <c r="F711" s="290"/>
      <c r="G711" s="203"/>
    </row>
    <row r="712" spans="1:7" ht="25.5">
      <c r="A712" s="67"/>
      <c r="B712" s="218"/>
      <c r="C712" s="213"/>
      <c r="D712" s="67"/>
      <c r="E712" s="213"/>
      <c r="F712" s="290"/>
      <c r="G712" s="203"/>
    </row>
    <row r="713" spans="1:7" ht="25.5">
      <c r="A713" s="67"/>
      <c r="B713" s="218"/>
      <c r="C713" s="213"/>
      <c r="D713" s="67"/>
      <c r="E713" s="213"/>
      <c r="F713" s="290"/>
      <c r="G713" s="203"/>
    </row>
    <row r="714" spans="1:7" ht="25.5">
      <c r="A714" s="67"/>
      <c r="B714" s="218"/>
      <c r="C714" s="213"/>
      <c r="D714" s="67"/>
      <c r="E714" s="213"/>
      <c r="F714" s="290"/>
      <c r="G714" s="203"/>
    </row>
    <row r="715" spans="1:7" ht="25.5">
      <c r="A715" s="67"/>
      <c r="B715" s="218"/>
      <c r="C715" s="213"/>
      <c r="D715" s="67"/>
      <c r="E715" s="213"/>
      <c r="F715" s="290"/>
      <c r="G715" s="203"/>
    </row>
    <row r="716" spans="1:7" ht="25.5">
      <c r="A716" s="67"/>
      <c r="B716" s="218"/>
      <c r="C716" s="213"/>
      <c r="D716" s="67"/>
      <c r="E716" s="213"/>
      <c r="F716" s="290"/>
      <c r="G716" s="203"/>
    </row>
    <row r="717" spans="1:7" ht="25.5">
      <c r="A717" s="67"/>
      <c r="B717" s="218"/>
      <c r="C717" s="213"/>
      <c r="D717" s="67"/>
      <c r="E717" s="213"/>
      <c r="F717" s="290"/>
      <c r="G717" s="203"/>
    </row>
    <row r="718" spans="1:7" ht="25.5">
      <c r="A718" s="67"/>
      <c r="B718" s="218"/>
      <c r="C718" s="213"/>
      <c r="D718" s="67"/>
      <c r="E718" s="213"/>
      <c r="F718" s="290"/>
      <c r="G718" s="203"/>
    </row>
    <row r="719" spans="1:7" ht="25.5">
      <c r="A719" s="67"/>
      <c r="B719" s="218"/>
      <c r="C719" s="213"/>
      <c r="D719" s="67"/>
      <c r="E719" s="213"/>
      <c r="F719" s="290"/>
      <c r="G719" s="203"/>
    </row>
    <row r="720" spans="1:7" ht="25.5">
      <c r="A720" s="67"/>
      <c r="B720" s="218"/>
      <c r="C720" s="213"/>
      <c r="D720" s="67"/>
      <c r="E720" s="213"/>
      <c r="F720" s="290"/>
      <c r="G720" s="203"/>
    </row>
    <row r="721" spans="1:7" ht="25.5">
      <c r="A721" s="67"/>
      <c r="B721" s="218"/>
      <c r="C721" s="213"/>
      <c r="D721" s="67"/>
      <c r="E721" s="213"/>
      <c r="F721" s="290"/>
      <c r="G721" s="203"/>
    </row>
    <row r="722" spans="1:7" ht="25.5">
      <c r="A722" s="67"/>
      <c r="B722" s="218"/>
      <c r="C722" s="213"/>
      <c r="D722" s="67"/>
      <c r="E722" s="213"/>
      <c r="F722" s="290"/>
      <c r="G722" s="203"/>
    </row>
    <row r="723" spans="1:7" ht="25.5">
      <c r="A723" s="67"/>
      <c r="B723" s="218"/>
      <c r="C723" s="213"/>
      <c r="D723" s="67"/>
      <c r="E723" s="213"/>
      <c r="F723" s="290"/>
      <c r="G723" s="203"/>
    </row>
    <row r="724" spans="1:7" ht="25.5">
      <c r="A724" s="67"/>
      <c r="B724" s="218"/>
      <c r="C724" s="213"/>
      <c r="D724" s="67"/>
      <c r="E724" s="213"/>
      <c r="F724" s="290"/>
      <c r="G724" s="203"/>
    </row>
    <row r="725" spans="1:7" ht="25.5">
      <c r="A725" s="67"/>
      <c r="B725" s="218"/>
      <c r="C725" s="213"/>
      <c r="D725" s="67"/>
      <c r="E725" s="213"/>
      <c r="F725" s="290"/>
      <c r="G725" s="203"/>
    </row>
    <row r="726" spans="1:7" ht="25.5">
      <c r="A726" s="67"/>
      <c r="B726" s="218"/>
      <c r="C726" s="213"/>
      <c r="D726" s="67"/>
      <c r="E726" s="213"/>
      <c r="F726" s="290"/>
      <c r="G726" s="203"/>
    </row>
    <row r="727" spans="1:7" ht="25.5">
      <c r="A727" s="67"/>
      <c r="B727" s="218"/>
      <c r="C727" s="213"/>
      <c r="D727" s="67"/>
      <c r="E727" s="213"/>
      <c r="F727" s="290"/>
      <c r="G727" s="203"/>
    </row>
    <row r="728" spans="1:7" ht="25.5">
      <c r="A728" s="67"/>
      <c r="B728" s="218"/>
      <c r="C728" s="213"/>
      <c r="D728" s="67"/>
      <c r="E728" s="213"/>
      <c r="F728" s="290"/>
      <c r="G728" s="203"/>
    </row>
    <row r="729" spans="1:7" ht="25.5">
      <c r="A729" s="67"/>
      <c r="B729" s="218"/>
      <c r="C729" s="213"/>
      <c r="D729" s="67"/>
      <c r="E729" s="213"/>
      <c r="F729" s="290"/>
      <c r="G729" s="203"/>
    </row>
    <row r="730" spans="1:7" ht="25.5">
      <c r="A730" s="67"/>
      <c r="B730" s="218"/>
      <c r="C730" s="213"/>
      <c r="D730" s="67"/>
      <c r="E730" s="213"/>
      <c r="F730" s="290"/>
      <c r="G730" s="203"/>
    </row>
    <row r="731" spans="1:7" ht="25.5">
      <c r="A731" s="67"/>
      <c r="B731" s="218"/>
      <c r="C731" s="213"/>
      <c r="D731" s="67"/>
      <c r="E731" s="213"/>
      <c r="F731" s="290"/>
      <c r="G731" s="203"/>
    </row>
    <row r="732" spans="1:7" ht="25.5">
      <c r="A732" s="67"/>
      <c r="B732" s="218"/>
      <c r="C732" s="213"/>
      <c r="D732" s="67"/>
      <c r="E732" s="213"/>
      <c r="F732" s="290"/>
      <c r="G732" s="203"/>
    </row>
    <row r="733" spans="1:7" ht="25.5">
      <c r="A733" s="67"/>
      <c r="B733" s="218"/>
      <c r="C733" s="213"/>
      <c r="D733" s="67"/>
      <c r="E733" s="213"/>
      <c r="F733" s="290"/>
      <c r="G733" s="203"/>
    </row>
    <row r="734" spans="1:7" ht="25.5">
      <c r="A734" s="67"/>
      <c r="B734" s="218"/>
      <c r="C734" s="213"/>
      <c r="D734" s="67"/>
      <c r="E734" s="213"/>
      <c r="F734" s="290"/>
      <c r="G734" s="203"/>
    </row>
    <row r="735" spans="1:7" ht="25.5">
      <c r="A735" s="67"/>
      <c r="B735" s="218"/>
      <c r="C735" s="213"/>
      <c r="D735" s="67"/>
      <c r="E735" s="213"/>
      <c r="F735" s="290"/>
      <c r="G735" s="203"/>
    </row>
    <row r="736" spans="1:7" ht="25.5">
      <c r="A736" s="67"/>
      <c r="B736" s="218"/>
      <c r="C736" s="213"/>
      <c r="D736" s="67"/>
      <c r="E736" s="213"/>
      <c r="F736" s="290"/>
      <c r="G736" s="203"/>
    </row>
    <row r="737" spans="1:7" ht="25.5">
      <c r="A737" s="67"/>
      <c r="B737" s="218"/>
      <c r="C737" s="213"/>
      <c r="D737" s="67"/>
      <c r="E737" s="213"/>
      <c r="F737" s="290"/>
      <c r="G737" s="203"/>
    </row>
    <row r="738" spans="1:7" ht="25.5">
      <c r="A738" s="67"/>
      <c r="B738" s="218"/>
      <c r="C738" s="213"/>
      <c r="D738" s="67"/>
      <c r="E738" s="213"/>
      <c r="F738" s="290"/>
      <c r="G738" s="203"/>
    </row>
    <row r="739" spans="1:7" ht="25.5">
      <c r="A739" s="67"/>
      <c r="B739" s="218"/>
      <c r="C739" s="213"/>
      <c r="D739" s="67"/>
      <c r="E739" s="213"/>
      <c r="F739" s="290"/>
      <c r="G739" s="203"/>
    </row>
    <row r="740" spans="1:7" ht="25.5">
      <c r="A740" s="67"/>
      <c r="B740" s="218"/>
      <c r="C740" s="213"/>
      <c r="D740" s="67"/>
      <c r="E740" s="213"/>
      <c r="F740" s="290"/>
      <c r="G740" s="203"/>
    </row>
    <row r="741" spans="1:7" ht="25.5">
      <c r="A741" s="67"/>
      <c r="B741" s="218"/>
      <c r="C741" s="213"/>
      <c r="D741" s="67"/>
      <c r="E741" s="213"/>
      <c r="F741" s="290"/>
      <c r="G741" s="203"/>
    </row>
    <row r="742" spans="1:7" ht="25.5">
      <c r="A742" s="67"/>
      <c r="B742" s="218"/>
      <c r="C742" s="213"/>
      <c r="D742" s="67"/>
      <c r="E742" s="213"/>
      <c r="F742" s="290"/>
      <c r="G742" s="203"/>
    </row>
    <row r="743" spans="1:7" ht="25.5">
      <c r="A743" s="67"/>
      <c r="B743" s="218"/>
      <c r="C743" s="213"/>
      <c r="D743" s="67"/>
      <c r="E743" s="213"/>
      <c r="F743" s="290"/>
      <c r="G743" s="203"/>
    </row>
    <row r="744" spans="1:7" ht="25.5">
      <c r="A744" s="67"/>
      <c r="B744" s="218"/>
      <c r="C744" s="213"/>
      <c r="D744" s="67"/>
      <c r="E744" s="213"/>
      <c r="F744" s="290"/>
      <c r="G744" s="203"/>
    </row>
    <row r="745" spans="1:7" ht="25.5">
      <c r="A745" s="67"/>
      <c r="B745" s="218"/>
      <c r="C745" s="213"/>
      <c r="D745" s="67"/>
      <c r="E745" s="213"/>
      <c r="F745" s="290"/>
      <c r="G745" s="203"/>
    </row>
    <row r="746" spans="1:7" ht="25.5">
      <c r="A746" s="67"/>
      <c r="B746" s="218"/>
      <c r="C746" s="213"/>
      <c r="D746" s="67"/>
      <c r="E746" s="213"/>
      <c r="F746" s="290"/>
      <c r="G746" s="203"/>
    </row>
    <row r="747" spans="1:7" ht="25.5">
      <c r="A747" s="67"/>
      <c r="B747" s="218"/>
      <c r="C747" s="213"/>
      <c r="D747" s="67"/>
      <c r="E747" s="213"/>
      <c r="F747" s="290"/>
      <c r="G747" s="203"/>
    </row>
    <row r="748" spans="1:7" ht="25.5">
      <c r="A748" s="67"/>
      <c r="B748" s="218"/>
      <c r="C748" s="213"/>
      <c r="D748" s="67"/>
      <c r="E748" s="213"/>
      <c r="F748" s="290"/>
      <c r="G748" s="203"/>
    </row>
    <row r="749" spans="1:7" ht="25.5">
      <c r="A749" s="67"/>
      <c r="B749" s="218"/>
      <c r="C749" s="213"/>
      <c r="D749" s="67"/>
      <c r="E749" s="213"/>
      <c r="F749" s="290"/>
      <c r="G749" s="203"/>
    </row>
    <row r="750" spans="1:7" ht="25.5">
      <c r="A750" s="67"/>
      <c r="B750" s="218"/>
      <c r="C750" s="213"/>
      <c r="D750" s="67"/>
      <c r="E750" s="213"/>
      <c r="F750" s="290"/>
      <c r="G750" s="203"/>
    </row>
    <row r="751" spans="1:7" ht="25.5">
      <c r="A751" s="67"/>
      <c r="B751" s="218"/>
      <c r="C751" s="213"/>
      <c r="D751" s="67"/>
      <c r="E751" s="213"/>
      <c r="F751" s="290"/>
      <c r="G751" s="203"/>
    </row>
    <row r="752" spans="1:7" ht="25.5">
      <c r="A752" s="67"/>
      <c r="B752" s="218"/>
      <c r="C752" s="213"/>
      <c r="D752" s="67"/>
      <c r="E752" s="213"/>
      <c r="F752" s="290"/>
      <c r="G752" s="203"/>
    </row>
    <row r="753" spans="1:7" ht="25.5">
      <c r="A753" s="67"/>
      <c r="B753" s="218"/>
      <c r="C753" s="213"/>
      <c r="D753" s="67"/>
      <c r="E753" s="213"/>
      <c r="F753" s="290"/>
      <c r="G753" s="203"/>
    </row>
    <row r="754" spans="1:7" ht="25.5">
      <c r="A754" s="67"/>
      <c r="B754" s="218"/>
      <c r="C754" s="213"/>
      <c r="D754" s="67"/>
      <c r="E754" s="213"/>
      <c r="F754" s="290"/>
      <c r="G754" s="203"/>
    </row>
    <row r="755" spans="1:7" ht="25.5">
      <c r="A755" s="67"/>
      <c r="B755" s="218"/>
      <c r="C755" s="213"/>
      <c r="D755" s="67"/>
      <c r="E755" s="213"/>
      <c r="F755" s="290"/>
      <c r="G755" s="203"/>
    </row>
    <row r="756" spans="1:7" ht="25.5">
      <c r="A756" s="67"/>
      <c r="B756" s="218"/>
      <c r="C756" s="213"/>
      <c r="D756" s="67"/>
      <c r="E756" s="213"/>
      <c r="F756" s="290"/>
      <c r="G756" s="203"/>
    </row>
    <row r="757" spans="1:7" ht="25.5">
      <c r="A757" s="67"/>
      <c r="B757" s="218"/>
      <c r="C757" s="213"/>
      <c r="D757" s="67"/>
      <c r="E757" s="213"/>
      <c r="F757" s="290"/>
      <c r="G757" s="203"/>
    </row>
    <row r="758" spans="1:7" ht="25.5">
      <c r="A758" s="67"/>
      <c r="B758" s="218"/>
      <c r="C758" s="213"/>
      <c r="D758" s="67"/>
      <c r="E758" s="213"/>
      <c r="F758" s="290"/>
      <c r="G758" s="203"/>
    </row>
    <row r="759" spans="1:7" ht="25.5">
      <c r="A759" s="67"/>
      <c r="B759" s="218"/>
      <c r="C759" s="213"/>
      <c r="D759" s="67"/>
      <c r="E759" s="213"/>
      <c r="F759" s="290"/>
      <c r="G759" s="203"/>
    </row>
    <row r="760" spans="1:7" ht="25.5">
      <c r="A760" s="67"/>
      <c r="B760" s="218"/>
      <c r="C760" s="213"/>
      <c r="D760" s="67"/>
      <c r="E760" s="213"/>
      <c r="F760" s="290"/>
      <c r="G760" s="203"/>
    </row>
    <row r="761" spans="1:7" ht="25.5">
      <c r="A761" s="67"/>
      <c r="B761" s="218"/>
      <c r="C761" s="213"/>
      <c r="D761" s="67"/>
      <c r="E761" s="213"/>
      <c r="F761" s="290"/>
      <c r="G761" s="203"/>
    </row>
    <row r="762" spans="1:7" ht="25.5">
      <c r="A762" s="67"/>
      <c r="B762" s="218"/>
      <c r="C762" s="213"/>
      <c r="D762" s="67"/>
      <c r="E762" s="213"/>
      <c r="F762" s="290"/>
      <c r="G762" s="203"/>
    </row>
    <row r="763" spans="1:7" ht="25.5">
      <c r="A763" s="67"/>
      <c r="B763" s="218"/>
      <c r="C763" s="213"/>
      <c r="D763" s="67"/>
      <c r="E763" s="213"/>
      <c r="F763" s="290"/>
      <c r="G763" s="203"/>
    </row>
    <row r="764" spans="1:7" ht="25.5">
      <c r="A764" s="67"/>
      <c r="B764" s="218"/>
      <c r="C764" s="213"/>
      <c r="D764" s="67"/>
      <c r="E764" s="213"/>
      <c r="F764" s="290"/>
      <c r="G764" s="203"/>
    </row>
    <row r="765" spans="1:7" ht="25.5">
      <c r="A765" s="67"/>
      <c r="B765" s="218"/>
      <c r="C765" s="213"/>
      <c r="D765" s="67"/>
      <c r="E765" s="213"/>
      <c r="F765" s="290"/>
      <c r="G765" s="203"/>
    </row>
    <row r="766" spans="1:7" ht="25.5">
      <c r="A766" s="67"/>
      <c r="B766" s="218"/>
      <c r="C766" s="213"/>
      <c r="D766" s="67"/>
      <c r="E766" s="213"/>
      <c r="F766" s="290"/>
      <c r="G766" s="203"/>
    </row>
    <row r="767" spans="1:7" ht="25.5">
      <c r="A767" s="67"/>
      <c r="B767" s="218"/>
      <c r="C767" s="213"/>
      <c r="D767" s="67"/>
      <c r="E767" s="213"/>
      <c r="F767" s="290"/>
      <c r="G767" s="203"/>
    </row>
    <row r="768" spans="1:7" ht="25.5">
      <c r="A768" s="67"/>
      <c r="B768" s="218"/>
      <c r="C768" s="213"/>
      <c r="D768" s="67"/>
      <c r="E768" s="213"/>
      <c r="F768" s="290"/>
      <c r="G768" s="203"/>
    </row>
    <row r="769" spans="1:7" ht="25.5">
      <c r="A769" s="67"/>
      <c r="B769" s="218"/>
      <c r="C769" s="213"/>
      <c r="D769" s="67"/>
      <c r="E769" s="213"/>
      <c r="F769" s="290"/>
      <c r="G769" s="203"/>
    </row>
    <row r="770" spans="1:7" ht="25.5">
      <c r="A770" s="67"/>
      <c r="B770" s="218"/>
      <c r="C770" s="213"/>
      <c r="D770" s="67"/>
      <c r="E770" s="213"/>
      <c r="F770" s="290"/>
      <c r="G770" s="203"/>
    </row>
    <row r="771" spans="1:7" ht="25.5">
      <c r="A771" s="67"/>
      <c r="B771" s="218"/>
      <c r="C771" s="213"/>
      <c r="D771" s="67"/>
      <c r="E771" s="213"/>
      <c r="F771" s="290"/>
      <c r="G771" s="203"/>
    </row>
    <row r="772" spans="1:7" ht="25.5">
      <c r="A772" s="67"/>
      <c r="B772" s="218"/>
      <c r="C772" s="213"/>
      <c r="D772" s="67"/>
      <c r="E772" s="213"/>
      <c r="F772" s="290"/>
      <c r="G772" s="203"/>
    </row>
    <row r="773" spans="1:7" ht="25.5">
      <c r="A773" s="67"/>
      <c r="B773" s="218"/>
      <c r="C773" s="213"/>
      <c r="D773" s="67"/>
      <c r="E773" s="213"/>
      <c r="F773" s="290"/>
      <c r="G773" s="203"/>
    </row>
    <row r="774" spans="1:7" ht="25.5">
      <c r="A774" s="67"/>
      <c r="B774" s="218"/>
      <c r="C774" s="213"/>
      <c r="D774" s="67"/>
      <c r="E774" s="213"/>
      <c r="F774" s="290"/>
      <c r="G774" s="203"/>
    </row>
    <row r="775" spans="1:7" ht="25.5">
      <c r="A775" s="67"/>
      <c r="B775" s="218"/>
      <c r="C775" s="213"/>
      <c r="D775" s="67"/>
      <c r="E775" s="213"/>
      <c r="F775" s="290"/>
      <c r="G775" s="203"/>
    </row>
    <row r="776" spans="1:7" ht="25.5">
      <c r="A776" s="67"/>
      <c r="B776" s="218"/>
      <c r="C776" s="213"/>
      <c r="D776" s="67"/>
      <c r="E776" s="213"/>
      <c r="F776" s="290"/>
      <c r="G776" s="203"/>
    </row>
    <row r="777" spans="1:7" ht="25.5">
      <c r="A777" s="67"/>
      <c r="B777" s="218"/>
      <c r="C777" s="213"/>
      <c r="D777" s="67"/>
      <c r="E777" s="213"/>
      <c r="F777" s="290"/>
      <c r="G777" s="203"/>
    </row>
    <row r="778" spans="1:7" ht="25.5">
      <c r="A778" s="67"/>
      <c r="B778" s="218"/>
      <c r="C778" s="213"/>
      <c r="D778" s="67"/>
      <c r="E778" s="213"/>
      <c r="F778" s="290"/>
      <c r="G778" s="203"/>
    </row>
    <row r="779" spans="1:7" ht="25.5">
      <c r="A779" s="67"/>
      <c r="B779" s="218"/>
      <c r="C779" s="213"/>
      <c r="D779" s="67"/>
      <c r="E779" s="213"/>
      <c r="F779" s="290"/>
      <c r="G779" s="203"/>
    </row>
    <row r="780" spans="1:7" ht="25.5">
      <c r="A780" s="67"/>
      <c r="B780" s="218"/>
      <c r="C780" s="213"/>
      <c r="D780" s="67"/>
      <c r="E780" s="213"/>
      <c r="F780" s="290"/>
      <c r="G780" s="203"/>
    </row>
    <row r="781" spans="1:7" ht="25.5">
      <c r="A781" s="67"/>
      <c r="B781" s="218"/>
      <c r="C781" s="213"/>
      <c r="D781" s="67"/>
      <c r="E781" s="213"/>
      <c r="F781" s="290"/>
      <c r="G781" s="203"/>
    </row>
    <row r="782" spans="1:7" ht="25.5">
      <c r="A782" s="67"/>
      <c r="B782" s="218"/>
      <c r="C782" s="213"/>
      <c r="D782" s="67"/>
      <c r="E782" s="213"/>
      <c r="F782" s="290"/>
      <c r="G782" s="203"/>
    </row>
    <row r="783" spans="1:7" ht="25.5">
      <c r="A783" s="67"/>
      <c r="B783" s="218"/>
      <c r="C783" s="213"/>
      <c r="D783" s="67"/>
      <c r="E783" s="213"/>
      <c r="F783" s="290"/>
      <c r="G783" s="203"/>
    </row>
    <row r="784" spans="1:7" ht="25.5">
      <c r="A784" s="67"/>
      <c r="B784" s="218"/>
      <c r="C784" s="213"/>
      <c r="D784" s="67"/>
      <c r="E784" s="213"/>
      <c r="F784" s="290"/>
      <c r="G784" s="203"/>
    </row>
    <row r="785" spans="1:7" ht="25.5">
      <c r="A785" s="67"/>
      <c r="B785" s="218"/>
      <c r="C785" s="213"/>
      <c r="D785" s="67"/>
      <c r="E785" s="213"/>
      <c r="F785" s="290"/>
      <c r="G785" s="203"/>
    </row>
    <row r="786" spans="1:7" ht="25.5">
      <c r="A786" s="67"/>
      <c r="B786" s="218"/>
      <c r="C786" s="213"/>
      <c r="D786" s="67"/>
      <c r="E786" s="213"/>
      <c r="F786" s="290"/>
      <c r="G786" s="203"/>
    </row>
    <row r="787" spans="1:7" ht="25.5">
      <c r="A787" s="67"/>
      <c r="B787" s="218"/>
      <c r="C787" s="213"/>
      <c r="D787" s="67"/>
      <c r="E787" s="213"/>
      <c r="F787" s="290"/>
      <c r="G787" s="203"/>
    </row>
    <row r="788" spans="1:7" ht="25.5">
      <c r="A788" s="67"/>
      <c r="B788" s="218"/>
      <c r="C788" s="213"/>
      <c r="D788" s="67"/>
      <c r="E788" s="213"/>
      <c r="F788" s="290"/>
      <c r="G788" s="203"/>
    </row>
    <row r="789" spans="1:7" ht="25.5">
      <c r="A789" s="67"/>
      <c r="B789" s="218"/>
      <c r="C789" s="213"/>
      <c r="D789" s="67"/>
      <c r="E789" s="213"/>
      <c r="F789" s="290"/>
      <c r="G789" s="203"/>
    </row>
    <row r="790" spans="1:7" ht="25.5">
      <c r="A790" s="67"/>
      <c r="B790" s="218"/>
      <c r="C790" s="213"/>
      <c r="D790" s="67"/>
      <c r="E790" s="213"/>
      <c r="F790" s="290"/>
      <c r="G790" s="203"/>
    </row>
    <row r="791" spans="1:7" ht="25.5">
      <c r="A791" s="67"/>
      <c r="B791" s="218"/>
      <c r="C791" s="213"/>
      <c r="D791" s="67"/>
      <c r="E791" s="213"/>
      <c r="F791" s="290"/>
      <c r="G791" s="203"/>
    </row>
    <row r="792" spans="1:7" ht="25.5">
      <c r="A792" s="67"/>
      <c r="B792" s="218"/>
      <c r="C792" s="213"/>
      <c r="D792" s="67"/>
      <c r="E792" s="213"/>
      <c r="F792" s="290"/>
      <c r="G792" s="203"/>
    </row>
    <row r="793" spans="1:7" ht="25.5">
      <c r="A793" s="67"/>
      <c r="B793" s="218"/>
      <c r="C793" s="213"/>
      <c r="D793" s="67"/>
      <c r="E793" s="213"/>
      <c r="F793" s="290"/>
      <c r="G793" s="203"/>
    </row>
    <row r="794" spans="1:7" ht="25.5">
      <c r="A794" s="67"/>
      <c r="B794" s="218"/>
      <c r="C794" s="213"/>
      <c r="D794" s="67"/>
      <c r="E794" s="213"/>
      <c r="F794" s="290"/>
      <c r="G794" s="203"/>
    </row>
    <row r="795" spans="1:7" ht="25.5">
      <c r="A795" s="67"/>
      <c r="B795" s="218"/>
      <c r="C795" s="213"/>
      <c r="D795" s="67"/>
      <c r="E795" s="213"/>
      <c r="F795" s="290"/>
      <c r="G795" s="203"/>
    </row>
    <row r="796" spans="1:7" ht="25.5">
      <c r="A796" s="67"/>
      <c r="B796" s="218"/>
      <c r="C796" s="213"/>
      <c r="D796" s="67"/>
      <c r="E796" s="213"/>
      <c r="F796" s="290"/>
      <c r="G796" s="203"/>
    </row>
    <row r="797" spans="1:7" ht="25.5">
      <c r="A797" s="67"/>
      <c r="B797" s="218"/>
      <c r="C797" s="213"/>
      <c r="D797" s="67"/>
      <c r="E797" s="213"/>
      <c r="F797" s="290"/>
      <c r="G797" s="203"/>
    </row>
    <row r="798" spans="1:7" ht="25.5">
      <c r="A798" s="67"/>
      <c r="B798" s="218"/>
      <c r="C798" s="213"/>
      <c r="D798" s="67"/>
      <c r="E798" s="213"/>
      <c r="F798" s="290"/>
      <c r="G798" s="203"/>
    </row>
    <row r="799" spans="1:7" ht="25.5">
      <c r="A799" s="67"/>
      <c r="B799" s="218"/>
      <c r="C799" s="213"/>
      <c r="D799" s="67"/>
      <c r="E799" s="213"/>
      <c r="F799" s="290"/>
      <c r="G799" s="203"/>
    </row>
    <row r="800" spans="1:7" ht="25.5">
      <c r="A800" s="67"/>
      <c r="B800" s="218"/>
      <c r="C800" s="213"/>
      <c r="D800" s="67"/>
      <c r="E800" s="213"/>
      <c r="F800" s="290"/>
      <c r="G800" s="203"/>
    </row>
    <row r="801" spans="1:7" ht="25.5">
      <c r="A801" s="67"/>
      <c r="B801" s="218"/>
      <c r="C801" s="213"/>
      <c r="D801" s="67"/>
      <c r="E801" s="213"/>
      <c r="F801" s="290"/>
      <c r="G801" s="203"/>
    </row>
    <row r="802" spans="1:7" ht="25.5">
      <c r="A802" s="67"/>
      <c r="B802" s="218"/>
      <c r="C802" s="213"/>
      <c r="D802" s="67"/>
      <c r="E802" s="213"/>
      <c r="F802" s="290"/>
      <c r="G802" s="203"/>
    </row>
    <row r="803" spans="1:7" ht="25.5">
      <c r="A803" s="67"/>
      <c r="B803" s="218"/>
      <c r="C803" s="213"/>
      <c r="D803" s="67"/>
      <c r="E803" s="213"/>
      <c r="F803" s="290"/>
      <c r="G803" s="203"/>
    </row>
    <row r="804" spans="1:7" ht="25.5">
      <c r="A804" s="67"/>
      <c r="B804" s="218"/>
      <c r="C804" s="213"/>
      <c r="D804" s="67"/>
      <c r="E804" s="213"/>
      <c r="F804" s="290"/>
      <c r="G804" s="203"/>
    </row>
    <row r="805" spans="1:7" ht="25.5">
      <c r="A805" s="67"/>
      <c r="B805" s="218"/>
      <c r="C805" s="213"/>
      <c r="D805" s="67"/>
      <c r="E805" s="213"/>
      <c r="F805" s="290"/>
      <c r="G805" s="203"/>
    </row>
    <row r="806" spans="1:7" ht="25.5">
      <c r="A806" s="67"/>
      <c r="B806" s="218"/>
      <c r="C806" s="213"/>
      <c r="D806" s="67"/>
      <c r="E806" s="213"/>
      <c r="F806" s="290"/>
      <c r="G806" s="203"/>
    </row>
    <row r="807" spans="1:7" ht="25.5">
      <c r="A807" s="67"/>
      <c r="B807" s="218"/>
      <c r="C807" s="213"/>
      <c r="D807" s="67"/>
      <c r="E807" s="213"/>
      <c r="F807" s="290"/>
      <c r="G807" s="203"/>
    </row>
    <row r="808" spans="1:7" ht="25.5">
      <c r="A808" s="67"/>
      <c r="B808" s="218"/>
      <c r="C808" s="213"/>
      <c r="D808" s="67"/>
      <c r="E808" s="213"/>
      <c r="F808" s="290"/>
      <c r="G808" s="203"/>
    </row>
    <row r="809" spans="1:7" ht="25.5">
      <c r="A809" s="67"/>
      <c r="B809" s="218"/>
      <c r="C809" s="213"/>
      <c r="D809" s="67"/>
      <c r="E809" s="213"/>
      <c r="F809" s="290"/>
      <c r="G809" s="203"/>
    </row>
    <row r="810" spans="1:7" ht="25.5">
      <c r="A810" s="67"/>
      <c r="B810" s="218"/>
      <c r="C810" s="213"/>
      <c r="D810" s="67"/>
      <c r="E810" s="213"/>
      <c r="F810" s="290"/>
      <c r="G810" s="203"/>
    </row>
    <row r="811" spans="1:7" ht="25.5">
      <c r="A811" s="67"/>
      <c r="B811" s="218"/>
      <c r="C811" s="213"/>
      <c r="D811" s="67"/>
      <c r="E811" s="213"/>
      <c r="F811" s="290"/>
      <c r="G811" s="203"/>
    </row>
    <row r="812" spans="1:7" ht="25.5">
      <c r="A812" s="67"/>
      <c r="B812" s="218"/>
      <c r="C812" s="213"/>
      <c r="D812" s="67"/>
      <c r="E812" s="213"/>
      <c r="F812" s="290"/>
      <c r="G812" s="203"/>
    </row>
    <row r="813" spans="1:7" ht="25.5">
      <c r="A813" s="67"/>
      <c r="B813" s="218"/>
      <c r="C813" s="213"/>
      <c r="D813" s="67"/>
      <c r="E813" s="213"/>
      <c r="F813" s="290"/>
      <c r="G813" s="203"/>
    </row>
    <row r="814" spans="1:7" ht="25.5">
      <c r="A814" s="67"/>
      <c r="B814" s="218"/>
      <c r="C814" s="213"/>
      <c r="D814" s="67"/>
      <c r="E814" s="213"/>
      <c r="F814" s="290"/>
      <c r="G814" s="203"/>
    </row>
    <row r="815" spans="1:7" ht="25.5">
      <c r="A815" s="67"/>
      <c r="B815" s="218"/>
      <c r="C815" s="213"/>
      <c r="D815" s="67"/>
      <c r="E815" s="213"/>
      <c r="F815" s="290"/>
      <c r="G815" s="203"/>
    </row>
    <row r="816" spans="1:7" ht="25.5">
      <c r="A816" s="67"/>
      <c r="B816" s="218"/>
      <c r="C816" s="213"/>
      <c r="D816" s="67"/>
      <c r="E816" s="213"/>
      <c r="F816" s="290"/>
      <c r="G816" s="203"/>
    </row>
    <row r="817" spans="1:7" ht="25.5">
      <c r="A817" s="67"/>
      <c r="B817" s="218"/>
      <c r="C817" s="213"/>
      <c r="D817" s="67"/>
      <c r="E817" s="213"/>
      <c r="F817" s="290"/>
      <c r="G817" s="203"/>
    </row>
    <row r="818" spans="1:7" ht="25.5">
      <c r="A818" s="67"/>
      <c r="B818" s="218"/>
      <c r="C818" s="213"/>
      <c r="D818" s="67"/>
      <c r="E818" s="213"/>
      <c r="F818" s="290"/>
      <c r="G818" s="203"/>
    </row>
    <row r="819" spans="1:7" ht="25.5">
      <c r="A819" s="67"/>
      <c r="B819" s="218"/>
      <c r="C819" s="213"/>
      <c r="D819" s="67"/>
      <c r="E819" s="213"/>
      <c r="F819" s="290"/>
      <c r="G819" s="203"/>
    </row>
    <row r="820" spans="1:7" ht="25.5">
      <c r="A820" s="67"/>
      <c r="B820" s="218"/>
      <c r="C820" s="213"/>
      <c r="D820" s="67"/>
      <c r="E820" s="213"/>
      <c r="F820" s="290"/>
      <c r="G820" s="203"/>
    </row>
    <row r="821" spans="1:7" ht="25.5">
      <c r="A821" s="67"/>
      <c r="B821" s="218"/>
      <c r="C821" s="213"/>
      <c r="D821" s="67"/>
      <c r="E821" s="213"/>
      <c r="F821" s="290"/>
      <c r="G821" s="203"/>
    </row>
    <row r="822" spans="1:7" ht="25.5">
      <c r="A822" s="67"/>
      <c r="B822" s="218"/>
      <c r="C822" s="213"/>
      <c r="D822" s="67"/>
      <c r="E822" s="213"/>
      <c r="F822" s="290"/>
      <c r="G822" s="203"/>
    </row>
    <row r="823" spans="1:7" ht="25.5">
      <c r="A823" s="67"/>
      <c r="B823" s="218"/>
      <c r="C823" s="213"/>
      <c r="D823" s="67"/>
      <c r="E823" s="213"/>
      <c r="F823" s="290"/>
      <c r="G823" s="203"/>
    </row>
    <row r="824" spans="1:7" ht="25.5">
      <c r="A824" s="67"/>
      <c r="B824" s="218"/>
      <c r="C824" s="213"/>
      <c r="D824" s="67"/>
      <c r="E824" s="213"/>
      <c r="F824" s="290"/>
      <c r="G824" s="203"/>
    </row>
    <row r="825" spans="1:7" ht="25.5">
      <c r="A825" s="67"/>
      <c r="B825" s="218"/>
      <c r="C825" s="213"/>
      <c r="D825" s="67"/>
      <c r="E825" s="213"/>
      <c r="F825" s="290"/>
      <c r="G825" s="203"/>
    </row>
    <row r="826" spans="1:7" ht="25.5">
      <c r="A826" s="67"/>
      <c r="B826" s="218"/>
      <c r="C826" s="213"/>
      <c r="D826" s="67"/>
      <c r="E826" s="213"/>
      <c r="F826" s="290"/>
      <c r="G826" s="203"/>
    </row>
    <row r="827" spans="1:7" ht="25.5">
      <c r="A827" s="67"/>
      <c r="B827" s="218"/>
      <c r="C827" s="213"/>
      <c r="D827" s="67"/>
      <c r="E827" s="213"/>
      <c r="F827" s="290"/>
      <c r="G827" s="203"/>
    </row>
    <row r="828" spans="1:7" ht="25.5">
      <c r="A828" s="67"/>
      <c r="B828" s="218"/>
      <c r="C828" s="213"/>
      <c r="D828" s="67"/>
      <c r="E828" s="213"/>
      <c r="F828" s="290"/>
      <c r="G828" s="203"/>
    </row>
    <row r="829" spans="1:7" ht="25.5">
      <c r="A829" s="67"/>
      <c r="B829" s="218"/>
      <c r="C829" s="213"/>
      <c r="D829" s="67"/>
      <c r="E829" s="213"/>
      <c r="F829" s="290"/>
      <c r="G829" s="203"/>
    </row>
    <row r="830" spans="1:7" ht="25.5">
      <c r="A830" s="67"/>
      <c r="B830" s="218"/>
      <c r="C830" s="213"/>
      <c r="D830" s="67"/>
      <c r="E830" s="213"/>
      <c r="F830" s="290"/>
      <c r="G830" s="203"/>
    </row>
    <row r="831" spans="1:7" ht="25.5">
      <c r="A831" s="67"/>
      <c r="B831" s="218"/>
      <c r="C831" s="213"/>
      <c r="D831" s="67"/>
      <c r="E831" s="213"/>
      <c r="F831" s="290"/>
      <c r="G831" s="203"/>
    </row>
    <row r="832" spans="1:7" ht="25.5">
      <c r="A832" s="67"/>
      <c r="B832" s="218"/>
      <c r="C832" s="213"/>
      <c r="D832" s="67"/>
      <c r="E832" s="213"/>
      <c r="F832" s="290"/>
      <c r="G832" s="203"/>
    </row>
    <row r="833" spans="1:7" ht="25.5">
      <c r="A833" s="67"/>
      <c r="B833" s="218"/>
      <c r="C833" s="213"/>
      <c r="D833" s="67"/>
      <c r="E833" s="213"/>
      <c r="F833" s="290"/>
      <c r="G833" s="203"/>
    </row>
    <row r="834" spans="1:7" ht="25.5">
      <c r="A834" s="67"/>
      <c r="B834" s="218"/>
      <c r="C834" s="213"/>
      <c r="D834" s="67"/>
      <c r="E834" s="213"/>
      <c r="F834" s="290"/>
      <c r="G834" s="203"/>
    </row>
    <row r="835" spans="1:7" ht="25.5">
      <c r="A835" s="67"/>
      <c r="B835" s="218"/>
      <c r="C835" s="213"/>
      <c r="D835" s="67"/>
      <c r="E835" s="213"/>
      <c r="F835" s="290"/>
      <c r="G835" s="203"/>
    </row>
    <row r="836" spans="1:7" ht="25.5">
      <c r="A836" s="67"/>
      <c r="B836" s="218"/>
      <c r="C836" s="213"/>
      <c r="D836" s="67"/>
      <c r="E836" s="213"/>
      <c r="F836" s="290"/>
      <c r="G836" s="203"/>
    </row>
    <row r="837" spans="1:7" ht="25.5">
      <c r="A837" s="67"/>
      <c r="B837" s="218"/>
      <c r="C837" s="213"/>
      <c r="D837" s="67"/>
      <c r="E837" s="213"/>
      <c r="F837" s="290"/>
      <c r="G837" s="203"/>
    </row>
    <row r="838" spans="1:7" ht="25.5">
      <c r="A838" s="67"/>
      <c r="B838" s="218"/>
      <c r="C838" s="213"/>
      <c r="D838" s="67"/>
      <c r="E838" s="213"/>
      <c r="F838" s="290"/>
      <c r="G838" s="203"/>
    </row>
    <row r="839" spans="1:7" ht="25.5">
      <c r="A839" s="67"/>
      <c r="B839" s="218"/>
      <c r="C839" s="213"/>
      <c r="D839" s="67"/>
      <c r="E839" s="213"/>
      <c r="F839" s="290"/>
      <c r="G839" s="203"/>
    </row>
    <row r="840" spans="1:7" ht="25.5">
      <c r="A840" s="67"/>
      <c r="B840" s="218"/>
      <c r="C840" s="213"/>
      <c r="D840" s="67"/>
      <c r="E840" s="213"/>
      <c r="F840" s="290"/>
      <c r="G840" s="203"/>
    </row>
    <row r="841" spans="1:7" ht="25.5">
      <c r="A841" s="67"/>
      <c r="B841" s="218"/>
      <c r="C841" s="213"/>
      <c r="D841" s="67"/>
      <c r="E841" s="213"/>
      <c r="F841" s="290"/>
      <c r="G841" s="203"/>
    </row>
    <row r="842" spans="1:7" ht="25.5">
      <c r="A842" s="67"/>
      <c r="B842" s="218"/>
      <c r="C842" s="213"/>
      <c r="D842" s="67"/>
      <c r="E842" s="213"/>
      <c r="F842" s="290"/>
      <c r="G842" s="203"/>
    </row>
    <row r="843" spans="1:7" ht="25.5">
      <c r="A843" s="67"/>
      <c r="B843" s="218"/>
      <c r="C843" s="213"/>
      <c r="D843" s="67"/>
      <c r="E843" s="213"/>
      <c r="F843" s="290"/>
      <c r="G843" s="203"/>
    </row>
    <row r="844" spans="1:7" ht="25.5">
      <c r="A844" s="67"/>
      <c r="B844" s="218"/>
      <c r="C844" s="213"/>
      <c r="D844" s="67"/>
      <c r="E844" s="213"/>
      <c r="F844" s="290"/>
      <c r="G844" s="203"/>
    </row>
    <row r="845" spans="1:7" ht="25.5">
      <c r="A845" s="67"/>
      <c r="B845" s="218"/>
      <c r="C845" s="213"/>
      <c r="D845" s="67"/>
      <c r="E845" s="213"/>
      <c r="F845" s="290"/>
      <c r="G845" s="203"/>
    </row>
    <row r="846" spans="1:7" ht="25.5">
      <c r="A846" s="67"/>
      <c r="B846" s="218"/>
      <c r="C846" s="213"/>
      <c r="D846" s="67"/>
      <c r="E846" s="213"/>
      <c r="F846" s="290"/>
      <c r="G846" s="203"/>
    </row>
    <row r="847" spans="1:7" ht="25.5">
      <c r="A847" s="67"/>
      <c r="B847" s="218"/>
      <c r="C847" s="213"/>
      <c r="D847" s="67"/>
      <c r="E847" s="213"/>
      <c r="F847" s="290"/>
      <c r="G847" s="203"/>
    </row>
    <row r="848" spans="1:7" ht="25.5">
      <c r="A848" s="67"/>
      <c r="B848" s="218"/>
      <c r="C848" s="213"/>
      <c r="D848" s="67"/>
      <c r="E848" s="213"/>
      <c r="F848" s="290"/>
      <c r="G848" s="203"/>
    </row>
    <row r="849" spans="1:7" ht="25.5">
      <c r="A849" s="67"/>
      <c r="B849" s="218"/>
      <c r="C849" s="213"/>
      <c r="D849" s="67"/>
      <c r="E849" s="213"/>
      <c r="F849" s="290"/>
      <c r="G849" s="203"/>
    </row>
    <row r="850" spans="1:7" ht="25.5">
      <c r="A850" s="67"/>
      <c r="B850" s="218"/>
      <c r="C850" s="213"/>
      <c r="D850" s="67"/>
      <c r="E850" s="213"/>
      <c r="F850" s="290"/>
      <c r="G850" s="203"/>
    </row>
    <row r="851" spans="1:7" ht="25.5">
      <c r="A851" s="67"/>
      <c r="B851" s="218"/>
      <c r="C851" s="213"/>
      <c r="D851" s="67"/>
      <c r="E851" s="213"/>
      <c r="F851" s="290"/>
      <c r="G851" s="203"/>
    </row>
    <row r="852" spans="1:7" ht="25.5">
      <c r="A852" s="67"/>
      <c r="B852" s="218"/>
      <c r="C852" s="213"/>
      <c r="D852" s="67"/>
      <c r="E852" s="213"/>
      <c r="F852" s="290"/>
      <c r="G852" s="203"/>
    </row>
    <row r="853" spans="1:7" ht="25.5">
      <c r="A853" s="67"/>
      <c r="B853" s="218"/>
      <c r="C853" s="213"/>
      <c r="D853" s="67"/>
      <c r="E853" s="213"/>
      <c r="F853" s="290"/>
      <c r="G853" s="203"/>
    </row>
    <row r="854" spans="1:7" ht="25.5">
      <c r="A854" s="67"/>
      <c r="B854" s="218"/>
      <c r="C854" s="213"/>
      <c r="D854" s="67"/>
      <c r="E854" s="213"/>
      <c r="F854" s="290"/>
      <c r="G854" s="203"/>
    </row>
    <row r="855" spans="1:7" ht="25.5">
      <c r="A855" s="67"/>
      <c r="B855" s="218"/>
      <c r="C855" s="213"/>
      <c r="D855" s="67"/>
      <c r="E855" s="213"/>
      <c r="F855" s="290"/>
      <c r="G855" s="203"/>
    </row>
    <row r="856" spans="1:7" ht="25.5">
      <c r="A856" s="67"/>
      <c r="B856" s="218"/>
      <c r="C856" s="213"/>
      <c r="D856" s="67"/>
      <c r="E856" s="213"/>
      <c r="F856" s="290"/>
      <c r="G856" s="203"/>
    </row>
    <row r="857" spans="1:7" ht="25.5">
      <c r="A857" s="67"/>
      <c r="B857" s="218"/>
      <c r="C857" s="213"/>
      <c r="D857" s="67"/>
      <c r="E857" s="213"/>
      <c r="F857" s="290"/>
      <c r="G857" s="203"/>
    </row>
    <row r="858" spans="1:7" ht="25.5">
      <c r="A858" s="67"/>
      <c r="B858" s="218"/>
      <c r="C858" s="213"/>
      <c r="D858" s="67"/>
      <c r="E858" s="213"/>
      <c r="F858" s="290"/>
      <c r="G858" s="203"/>
    </row>
    <row r="859" spans="1:7" ht="25.5">
      <c r="A859" s="67"/>
      <c r="B859" s="218"/>
      <c r="C859" s="213"/>
      <c r="D859" s="67"/>
      <c r="E859" s="213"/>
      <c r="F859" s="290"/>
      <c r="G859" s="203"/>
    </row>
    <row r="860" spans="1:7" ht="25.5">
      <c r="A860" s="67"/>
      <c r="B860" s="218"/>
      <c r="C860" s="213"/>
      <c r="D860" s="67"/>
      <c r="E860" s="213"/>
      <c r="F860" s="290"/>
      <c r="G860" s="203"/>
    </row>
    <row r="861" spans="1:7" ht="25.5">
      <c r="A861" s="67"/>
      <c r="B861" s="218"/>
      <c r="C861" s="213"/>
      <c r="D861" s="67"/>
      <c r="E861" s="213"/>
      <c r="F861" s="290"/>
      <c r="G861" s="203"/>
    </row>
    <row r="862" spans="1:7" ht="25.5">
      <c r="A862" s="67"/>
      <c r="B862" s="218"/>
      <c r="C862" s="213"/>
      <c r="D862" s="67"/>
      <c r="E862" s="213"/>
      <c r="F862" s="290"/>
      <c r="G862" s="203"/>
    </row>
    <row r="863" spans="1:7" ht="25.5">
      <c r="A863" s="67"/>
      <c r="B863" s="218"/>
      <c r="C863" s="213"/>
      <c r="D863" s="67"/>
      <c r="E863" s="213"/>
      <c r="F863" s="290"/>
      <c r="G863" s="203"/>
    </row>
    <row r="864" spans="1:7" ht="25.5">
      <c r="A864" s="67"/>
      <c r="B864" s="218"/>
      <c r="C864" s="213"/>
      <c r="D864" s="67"/>
      <c r="E864" s="213"/>
      <c r="F864" s="290"/>
      <c r="G864" s="203"/>
    </row>
    <row r="865" spans="1:7" ht="25.5">
      <c r="A865" s="67"/>
      <c r="B865" s="218"/>
      <c r="C865" s="213"/>
      <c r="D865" s="67"/>
      <c r="E865" s="213"/>
      <c r="F865" s="290"/>
      <c r="G865" s="203"/>
    </row>
    <row r="866" spans="1:7" ht="25.5">
      <c r="A866" s="67"/>
      <c r="B866" s="218"/>
      <c r="C866" s="213"/>
      <c r="D866" s="67"/>
      <c r="E866" s="213"/>
      <c r="F866" s="290"/>
      <c r="G866" s="203"/>
    </row>
    <row r="867" spans="1:7" ht="25.5">
      <c r="A867" s="67"/>
      <c r="B867" s="218"/>
      <c r="C867" s="213"/>
      <c r="D867" s="67"/>
      <c r="E867" s="213"/>
      <c r="F867" s="290"/>
      <c r="G867" s="203"/>
    </row>
    <row r="868" spans="1:7" ht="25.5">
      <c r="A868" s="67"/>
      <c r="B868" s="218"/>
      <c r="C868" s="213"/>
      <c r="D868" s="67"/>
      <c r="E868" s="213"/>
      <c r="F868" s="290"/>
      <c r="G868" s="203"/>
    </row>
    <row r="869" spans="1:7" ht="25.5">
      <c r="A869" s="67"/>
      <c r="B869" s="218"/>
      <c r="C869" s="213"/>
      <c r="D869" s="67"/>
      <c r="E869" s="213"/>
      <c r="F869" s="290"/>
      <c r="G869" s="203"/>
    </row>
    <row r="870" spans="1:7" ht="25.5">
      <c r="A870" s="67"/>
      <c r="B870" s="218"/>
      <c r="C870" s="213"/>
      <c r="D870" s="67"/>
      <c r="E870" s="213"/>
      <c r="F870" s="290"/>
      <c r="G870" s="203"/>
    </row>
    <row r="871" spans="1:7" ht="25.5">
      <c r="A871" s="67"/>
      <c r="B871" s="218"/>
      <c r="C871" s="213"/>
      <c r="D871" s="67"/>
      <c r="E871" s="213"/>
      <c r="F871" s="290"/>
      <c r="G871" s="203"/>
    </row>
    <row r="872" spans="1:7" ht="25.5">
      <c r="A872" s="67"/>
      <c r="B872" s="218"/>
      <c r="C872" s="213"/>
      <c r="D872" s="67"/>
      <c r="E872" s="213"/>
      <c r="F872" s="290"/>
      <c r="G872" s="203"/>
    </row>
    <row r="873" spans="1:7" ht="25.5">
      <c r="A873" s="67"/>
      <c r="B873" s="218"/>
      <c r="C873" s="213"/>
      <c r="D873" s="67"/>
      <c r="E873" s="213"/>
      <c r="F873" s="290"/>
      <c r="G873" s="203"/>
    </row>
    <row r="874" spans="1:7" ht="25.5">
      <c r="A874" s="67"/>
      <c r="B874" s="218"/>
      <c r="C874" s="213"/>
      <c r="D874" s="67"/>
      <c r="E874" s="213"/>
      <c r="F874" s="290"/>
      <c r="G874" s="203"/>
    </row>
    <row r="875" spans="1:7" ht="25.5">
      <c r="A875" s="67"/>
      <c r="B875" s="218"/>
      <c r="C875" s="213"/>
      <c r="D875" s="67"/>
      <c r="E875" s="213"/>
      <c r="F875" s="290"/>
      <c r="G875" s="203"/>
    </row>
    <row r="876" spans="1:7" ht="25.5">
      <c r="A876" s="67"/>
      <c r="B876" s="218"/>
      <c r="C876" s="213"/>
      <c r="D876" s="67"/>
      <c r="E876" s="213"/>
      <c r="F876" s="290"/>
      <c r="G876" s="203"/>
    </row>
    <row r="877" spans="1:7" ht="25.5">
      <c r="A877" s="67"/>
      <c r="B877" s="218"/>
      <c r="C877" s="213"/>
      <c r="D877" s="67"/>
      <c r="E877" s="213"/>
      <c r="F877" s="290"/>
      <c r="G877" s="203"/>
    </row>
    <row r="878" spans="1:7" ht="25.5">
      <c r="A878" s="67"/>
      <c r="B878" s="218"/>
      <c r="C878" s="213"/>
      <c r="D878" s="67"/>
      <c r="E878" s="213"/>
      <c r="F878" s="290"/>
      <c r="G878" s="203"/>
    </row>
    <row r="879" spans="1:7" ht="25.5">
      <c r="A879" s="67"/>
      <c r="B879" s="218"/>
      <c r="C879" s="213"/>
      <c r="D879" s="67"/>
      <c r="E879" s="213"/>
      <c r="F879" s="290"/>
      <c r="G879" s="203"/>
    </row>
    <row r="880" spans="1:7" ht="25.5">
      <c r="A880" s="67"/>
      <c r="B880" s="218"/>
      <c r="C880" s="213"/>
      <c r="D880" s="67"/>
      <c r="E880" s="213"/>
      <c r="F880" s="290"/>
      <c r="G880" s="203"/>
    </row>
    <row r="881" spans="1:7" ht="25.5">
      <c r="A881" s="67"/>
      <c r="B881" s="218"/>
      <c r="C881" s="213"/>
      <c r="D881" s="67"/>
      <c r="E881" s="213"/>
      <c r="F881" s="290"/>
      <c r="G881" s="203"/>
    </row>
    <row r="882" spans="1:7" ht="25.5">
      <c r="A882" s="67"/>
      <c r="B882" s="218"/>
      <c r="C882" s="213"/>
      <c r="D882" s="67"/>
      <c r="E882" s="213"/>
      <c r="F882" s="290"/>
      <c r="G882" s="203"/>
    </row>
    <row r="883" spans="1:7" ht="25.5">
      <c r="A883" s="67"/>
      <c r="B883" s="218"/>
      <c r="C883" s="213"/>
      <c r="D883" s="67"/>
      <c r="E883" s="213"/>
      <c r="F883" s="290"/>
      <c r="G883" s="203"/>
    </row>
    <row r="884" spans="1:7" ht="25.5">
      <c r="A884" s="67"/>
      <c r="B884" s="218"/>
      <c r="C884" s="213"/>
      <c r="D884" s="67"/>
      <c r="E884" s="213"/>
      <c r="F884" s="290"/>
      <c r="G884" s="203"/>
    </row>
    <row r="885" spans="1:7" ht="25.5">
      <c r="A885" s="67"/>
      <c r="B885" s="218"/>
      <c r="C885" s="213"/>
      <c r="D885" s="67"/>
      <c r="E885" s="213"/>
      <c r="F885" s="290"/>
      <c r="G885" s="203"/>
    </row>
    <row r="886" spans="1:7" ht="25.5">
      <c r="A886" s="67"/>
      <c r="B886" s="218"/>
      <c r="C886" s="213"/>
      <c r="D886" s="67"/>
      <c r="E886" s="213"/>
      <c r="F886" s="290"/>
      <c r="G886" s="203"/>
    </row>
    <row r="887" spans="1:7" ht="25.5">
      <c r="A887" s="67"/>
      <c r="B887" s="218"/>
      <c r="C887" s="213"/>
      <c r="D887" s="67"/>
      <c r="E887" s="213"/>
      <c r="F887" s="290"/>
      <c r="G887" s="203"/>
    </row>
    <row r="888" spans="1:7" ht="25.5">
      <c r="A888" s="67"/>
      <c r="B888" s="218"/>
      <c r="C888" s="213"/>
      <c r="D888" s="67"/>
      <c r="E888" s="213"/>
      <c r="F888" s="290"/>
      <c r="G888" s="203"/>
    </row>
    <row r="889" spans="1:7" ht="25.5">
      <c r="A889" s="67"/>
      <c r="B889" s="218"/>
      <c r="C889" s="213"/>
      <c r="D889" s="67"/>
      <c r="E889" s="213"/>
      <c r="F889" s="290"/>
      <c r="G889" s="203"/>
    </row>
    <row r="890" spans="1:7" ht="25.5">
      <c r="A890" s="67"/>
      <c r="B890" s="218"/>
      <c r="C890" s="213"/>
      <c r="D890" s="67"/>
      <c r="E890" s="213"/>
      <c r="F890" s="290"/>
      <c r="G890" s="203"/>
    </row>
    <row r="891" spans="1:7" ht="25.5">
      <c r="A891" s="67"/>
      <c r="B891" s="218"/>
      <c r="C891" s="213"/>
      <c r="D891" s="67"/>
      <c r="E891" s="213"/>
      <c r="F891" s="290"/>
      <c r="G891" s="203"/>
    </row>
    <row r="892" spans="1:7" ht="25.5">
      <c r="A892" s="67"/>
      <c r="B892" s="218"/>
      <c r="C892" s="213"/>
      <c r="D892" s="67"/>
      <c r="E892" s="213"/>
      <c r="F892" s="290"/>
      <c r="G892" s="203"/>
    </row>
    <row r="893" spans="1:7" ht="25.5">
      <c r="A893" s="67"/>
      <c r="B893" s="218"/>
      <c r="C893" s="213"/>
      <c r="D893" s="67"/>
      <c r="E893" s="213"/>
      <c r="F893" s="290"/>
      <c r="G893" s="203"/>
    </row>
    <row r="894" spans="1:7" ht="25.5">
      <c r="A894" s="67"/>
      <c r="B894" s="218"/>
      <c r="C894" s="213"/>
      <c r="D894" s="67"/>
      <c r="E894" s="213"/>
      <c r="F894" s="290"/>
      <c r="G894" s="203"/>
    </row>
    <row r="895" spans="1:7" ht="25.5">
      <c r="A895" s="67"/>
      <c r="B895" s="218"/>
      <c r="C895" s="213"/>
      <c r="D895" s="67"/>
      <c r="E895" s="213"/>
      <c r="F895" s="290"/>
      <c r="G895" s="203"/>
    </row>
    <row r="896" spans="1:7" ht="25.5">
      <c r="A896" s="67"/>
      <c r="B896" s="218"/>
      <c r="C896" s="213"/>
      <c r="D896" s="67"/>
      <c r="E896" s="213"/>
      <c r="F896" s="290"/>
      <c r="G896" s="203"/>
    </row>
    <row r="897" spans="1:7" ht="25.5">
      <c r="A897" s="67"/>
      <c r="B897" s="218"/>
      <c r="C897" s="213"/>
      <c r="D897" s="67"/>
      <c r="E897" s="213"/>
      <c r="F897" s="290"/>
      <c r="G897" s="203"/>
    </row>
    <row r="898" spans="1:7" ht="25.5">
      <c r="A898" s="67"/>
      <c r="B898" s="218"/>
      <c r="C898" s="213"/>
      <c r="D898" s="67"/>
      <c r="E898" s="213"/>
      <c r="F898" s="290"/>
      <c r="G898" s="203"/>
    </row>
    <row r="899" spans="1:7" ht="25.5">
      <c r="A899" s="67"/>
      <c r="B899" s="218"/>
      <c r="C899" s="213"/>
      <c r="D899" s="67"/>
      <c r="E899" s="213"/>
      <c r="F899" s="290"/>
      <c r="G899" s="203"/>
    </row>
    <row r="900" spans="1:7" ht="25.5">
      <c r="A900" s="67"/>
      <c r="B900" s="218"/>
      <c r="C900" s="213"/>
      <c r="D900" s="67"/>
      <c r="E900" s="213"/>
      <c r="F900" s="290"/>
      <c r="G900" s="203"/>
    </row>
    <row r="901" spans="1:7" ht="25.5">
      <c r="A901" s="67"/>
      <c r="B901" s="218"/>
      <c r="C901" s="213"/>
      <c r="D901" s="67"/>
      <c r="E901" s="213"/>
      <c r="F901" s="290"/>
      <c r="G901" s="203"/>
    </row>
    <row r="902" spans="1:7" ht="25.5">
      <c r="A902" s="67"/>
      <c r="B902" s="218"/>
      <c r="C902" s="213"/>
      <c r="D902" s="67"/>
      <c r="E902" s="213"/>
      <c r="F902" s="290"/>
      <c r="G902" s="203"/>
    </row>
    <row r="903" spans="1:7" ht="25.5">
      <c r="A903" s="67"/>
      <c r="B903" s="218"/>
      <c r="C903" s="213"/>
      <c r="D903" s="67"/>
      <c r="E903" s="213"/>
      <c r="F903" s="290"/>
      <c r="G903" s="203"/>
    </row>
    <row r="904" spans="1:7" ht="25.5">
      <c r="A904" s="67"/>
      <c r="B904" s="218"/>
      <c r="C904" s="213"/>
      <c r="D904" s="67"/>
      <c r="E904" s="213"/>
      <c r="F904" s="290"/>
      <c r="G904" s="203"/>
    </row>
    <row r="905" spans="1:7" ht="25.5">
      <c r="A905" s="67"/>
      <c r="B905" s="218"/>
      <c r="C905" s="213"/>
      <c r="D905" s="67"/>
      <c r="E905" s="213"/>
      <c r="F905" s="290"/>
      <c r="G905" s="203"/>
    </row>
    <row r="906" spans="1:7" ht="25.5">
      <c r="A906" s="67"/>
      <c r="B906" s="218"/>
      <c r="C906" s="213"/>
      <c r="D906" s="67"/>
      <c r="E906" s="213"/>
      <c r="F906" s="290"/>
      <c r="G906" s="203"/>
    </row>
    <row r="907" spans="1:7" ht="25.5">
      <c r="A907" s="67"/>
      <c r="B907" s="218"/>
      <c r="C907" s="213"/>
      <c r="D907" s="67"/>
      <c r="E907" s="213"/>
      <c r="F907" s="290"/>
      <c r="G907" s="203"/>
    </row>
    <row r="908" spans="1:7" ht="25.5">
      <c r="A908" s="67"/>
      <c r="B908" s="218"/>
      <c r="C908" s="213"/>
      <c r="D908" s="67"/>
      <c r="E908" s="213"/>
      <c r="F908" s="290"/>
      <c r="G908" s="203"/>
    </row>
    <row r="909" spans="1:7" ht="25.5">
      <c r="A909" s="67"/>
      <c r="B909" s="218"/>
      <c r="C909" s="213"/>
      <c r="D909" s="67"/>
      <c r="E909" s="213"/>
      <c r="F909" s="290"/>
      <c r="G909" s="203"/>
    </row>
    <row r="910" spans="1:7" ht="25.5">
      <c r="A910" s="67"/>
      <c r="B910" s="218"/>
      <c r="C910" s="213"/>
      <c r="D910" s="67"/>
      <c r="E910" s="213"/>
      <c r="F910" s="290"/>
      <c r="G910" s="203"/>
    </row>
    <row r="911" spans="1:7" ht="25.5">
      <c r="A911" s="67"/>
      <c r="B911" s="218"/>
      <c r="C911" s="213"/>
      <c r="D911" s="67"/>
      <c r="E911" s="213"/>
      <c r="F911" s="290"/>
      <c r="G911" s="203"/>
    </row>
    <row r="912" spans="1:7" ht="25.5">
      <c r="A912" s="67"/>
      <c r="B912" s="218"/>
      <c r="C912" s="213"/>
      <c r="D912" s="67"/>
      <c r="E912" s="213"/>
      <c r="F912" s="290"/>
      <c r="G912" s="203"/>
    </row>
    <row r="913" spans="1:7" ht="25.5">
      <c r="A913" s="67"/>
      <c r="B913" s="218"/>
      <c r="C913" s="213"/>
      <c r="D913" s="67"/>
      <c r="E913" s="213"/>
      <c r="F913" s="290"/>
      <c r="G913" s="203"/>
    </row>
    <row r="914" spans="1:7" ht="25.5">
      <c r="A914" s="67"/>
      <c r="B914" s="218"/>
      <c r="C914" s="213"/>
      <c r="D914" s="67"/>
      <c r="E914" s="213"/>
      <c r="F914" s="290"/>
      <c r="G914" s="203"/>
    </row>
    <row r="915" spans="1:7" ht="25.5">
      <c r="A915" s="67"/>
      <c r="B915" s="218"/>
      <c r="C915" s="213"/>
      <c r="D915" s="67"/>
      <c r="E915" s="213"/>
      <c r="F915" s="290"/>
      <c r="G915" s="203"/>
    </row>
    <row r="916" spans="1:7" ht="25.5">
      <c r="A916" s="67"/>
      <c r="B916" s="218"/>
      <c r="C916" s="213"/>
      <c r="D916" s="67"/>
      <c r="E916" s="213"/>
      <c r="F916" s="290"/>
      <c r="G916" s="203"/>
    </row>
    <row r="917" spans="1:7" ht="25.5">
      <c r="A917" s="67"/>
      <c r="B917" s="218"/>
      <c r="C917" s="213"/>
      <c r="D917" s="67"/>
      <c r="E917" s="213"/>
      <c r="F917" s="290"/>
      <c r="G917" s="203"/>
    </row>
    <row r="918" spans="1:7" ht="25.5">
      <c r="A918" s="67"/>
      <c r="B918" s="218"/>
      <c r="C918" s="213"/>
      <c r="D918" s="67"/>
      <c r="E918" s="213"/>
      <c r="F918" s="290"/>
      <c r="G918" s="203"/>
    </row>
    <row r="919" spans="1:7" ht="25.5">
      <c r="A919" s="67"/>
      <c r="B919" s="218"/>
      <c r="C919" s="213"/>
      <c r="D919" s="67"/>
      <c r="E919" s="213"/>
      <c r="F919" s="290"/>
      <c r="G919" s="203"/>
    </row>
    <row r="920" spans="1:7" ht="25.5">
      <c r="A920" s="67"/>
      <c r="B920" s="218"/>
      <c r="C920" s="213"/>
      <c r="D920" s="67"/>
      <c r="E920" s="213"/>
      <c r="F920" s="290"/>
      <c r="G920" s="203"/>
    </row>
  </sheetData>
  <mergeCells count="1">
    <mergeCell ref="A1:G1"/>
  </mergeCells>
  <printOptions/>
  <pageMargins left="0.46" right="0.28" top="0.35" bottom="0.31496062992125984" header="0.26" footer="0.2362204724409449"/>
  <pageSetup horizontalDpi="300" verticalDpi="300" orientation="portrait" paperSize="9" scale="79" r:id="rId1"/>
  <headerFooter alignWithMargins="0">
    <oddHeader>&amp;LVivonne Loisirs&amp;CTrèfle du 27 Mai 2006
</oddHeader>
    <oddFooter>&amp;L&amp;P</oddFoot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32"/>
  <sheetViews>
    <sheetView zoomScale="80" zoomScaleNormal="80" zoomScaleSheetLayoutView="75" workbookViewId="0" topLeftCell="A1">
      <selection activeCell="K25" sqref="K25"/>
    </sheetView>
  </sheetViews>
  <sheetFormatPr defaultColWidth="11.421875" defaultRowHeight="12.75"/>
  <cols>
    <col min="1" max="1" width="15.28125" style="5" customWidth="1"/>
    <col min="2" max="2" width="24.28125" style="50" bestFit="1" customWidth="1"/>
    <col min="3" max="3" width="7.00390625" style="6" customWidth="1"/>
    <col min="4" max="4" width="36.00390625" style="5" customWidth="1"/>
    <col min="5" max="5" width="10.421875" style="6" customWidth="1"/>
    <col min="6" max="6" width="13.57421875" style="291" bestFit="1" customWidth="1"/>
    <col min="7" max="7" width="11.421875" style="337" customWidth="1"/>
    <col min="8" max="8" width="11.421875" style="10" customWidth="1"/>
  </cols>
  <sheetData>
    <row r="1" spans="1:7" ht="27" thickBot="1">
      <c r="A1" s="360" t="s">
        <v>634</v>
      </c>
      <c r="B1" s="360"/>
      <c r="C1" s="360"/>
      <c r="D1" s="360"/>
      <c r="E1" s="360"/>
      <c r="F1" s="360"/>
      <c r="G1" s="361"/>
    </row>
    <row r="2" spans="1:7" ht="41.25" customHeight="1" thickBot="1">
      <c r="A2" s="245" t="s">
        <v>3</v>
      </c>
      <c r="B2" s="244" t="s">
        <v>4</v>
      </c>
      <c r="C2" s="243" t="s">
        <v>321</v>
      </c>
      <c r="D2" s="243" t="s">
        <v>1</v>
      </c>
      <c r="E2" s="247" t="s">
        <v>0</v>
      </c>
      <c r="F2" s="283" t="s">
        <v>5</v>
      </c>
      <c r="G2" s="252" t="s">
        <v>246</v>
      </c>
    </row>
    <row r="3" spans="1:7" ht="24.75">
      <c r="A3" s="65" t="s">
        <v>88</v>
      </c>
      <c r="B3" s="208" t="s">
        <v>568</v>
      </c>
      <c r="C3" s="204" t="s">
        <v>320</v>
      </c>
      <c r="D3" s="234" t="s">
        <v>567</v>
      </c>
      <c r="E3" s="248" t="s">
        <v>64</v>
      </c>
      <c r="F3" s="265">
        <v>0.07332175925925927</v>
      </c>
      <c r="G3" s="252">
        <v>1</v>
      </c>
    </row>
    <row r="4" spans="1:7" ht="24.75">
      <c r="A4" s="65" t="s">
        <v>445</v>
      </c>
      <c r="B4" s="208" t="s">
        <v>31</v>
      </c>
      <c r="C4" s="204" t="s">
        <v>320</v>
      </c>
      <c r="D4" s="234" t="s">
        <v>452</v>
      </c>
      <c r="E4" s="248" t="s">
        <v>95</v>
      </c>
      <c r="F4" s="265">
        <v>0.07722222222222223</v>
      </c>
      <c r="G4" s="249">
        <v>2</v>
      </c>
    </row>
    <row r="5" spans="1:7" ht="24.75">
      <c r="A5" s="65" t="s">
        <v>558</v>
      </c>
      <c r="B5" s="208" t="s">
        <v>559</v>
      </c>
      <c r="C5" s="204" t="s">
        <v>320</v>
      </c>
      <c r="D5" s="234" t="s">
        <v>554</v>
      </c>
      <c r="E5" s="248" t="s">
        <v>50</v>
      </c>
      <c r="F5" s="265">
        <v>0.07934027777777779</v>
      </c>
      <c r="G5" s="249">
        <v>3</v>
      </c>
    </row>
    <row r="6" spans="1:7" ht="24.75">
      <c r="A6" s="65" t="s">
        <v>410</v>
      </c>
      <c r="B6" s="208" t="s">
        <v>22</v>
      </c>
      <c r="C6" s="204" t="s">
        <v>320</v>
      </c>
      <c r="D6" s="234" t="s">
        <v>529</v>
      </c>
      <c r="E6" s="248" t="s">
        <v>198</v>
      </c>
      <c r="F6" s="266">
        <v>0.08035879629629629</v>
      </c>
      <c r="G6" s="249">
        <v>4</v>
      </c>
    </row>
    <row r="7" spans="1:7" ht="24.75">
      <c r="A7" s="65" t="s">
        <v>573</v>
      </c>
      <c r="B7" s="208" t="s">
        <v>572</v>
      </c>
      <c r="C7" s="204" t="s">
        <v>320</v>
      </c>
      <c r="D7" s="234" t="s">
        <v>570</v>
      </c>
      <c r="E7" s="248" t="s">
        <v>24</v>
      </c>
      <c r="F7" s="265">
        <v>0.08157407407407408</v>
      </c>
      <c r="G7" s="249">
        <v>5</v>
      </c>
    </row>
    <row r="8" spans="1:7" ht="24.75">
      <c r="A8" s="65" t="s">
        <v>467</v>
      </c>
      <c r="B8" s="208" t="s">
        <v>31</v>
      </c>
      <c r="C8" s="204" t="s">
        <v>320</v>
      </c>
      <c r="D8" s="234" t="s">
        <v>463</v>
      </c>
      <c r="E8" s="248" t="s">
        <v>167</v>
      </c>
      <c r="F8" s="265">
        <v>0.08325231481481482</v>
      </c>
      <c r="G8" s="249">
        <v>6</v>
      </c>
    </row>
    <row r="9" spans="1:7" ht="24.75" hidden="1">
      <c r="A9" s="65"/>
      <c r="B9" s="208"/>
      <c r="C9" s="204"/>
      <c r="D9" s="234" t="s">
        <v>480</v>
      </c>
      <c r="E9" s="248" t="s">
        <v>237</v>
      </c>
      <c r="F9" s="265"/>
      <c r="G9" s="249">
        <v>7</v>
      </c>
    </row>
    <row r="10" spans="1:7" ht="24.75">
      <c r="A10" s="65" t="s">
        <v>365</v>
      </c>
      <c r="B10" s="208" t="s">
        <v>9</v>
      </c>
      <c r="C10" s="204" t="s">
        <v>320</v>
      </c>
      <c r="D10" s="234" t="s">
        <v>553</v>
      </c>
      <c r="E10" s="248" t="s">
        <v>12</v>
      </c>
      <c r="F10" s="265">
        <v>0.08394675925925926</v>
      </c>
      <c r="G10" s="249">
        <v>7</v>
      </c>
    </row>
    <row r="11" spans="1:7" ht="24.75">
      <c r="A11" s="65" t="s">
        <v>331</v>
      </c>
      <c r="B11" s="208" t="s">
        <v>41</v>
      </c>
      <c r="C11" s="204" t="s">
        <v>320</v>
      </c>
      <c r="D11" s="234" t="s">
        <v>596</v>
      </c>
      <c r="E11" s="248" t="s">
        <v>123</v>
      </c>
      <c r="F11" s="265">
        <v>0.08622685185185186</v>
      </c>
      <c r="G11" s="249">
        <v>8</v>
      </c>
    </row>
    <row r="12" spans="1:7" ht="24.75">
      <c r="A12" s="65" t="s">
        <v>471</v>
      </c>
      <c r="B12" s="208" t="s">
        <v>43</v>
      </c>
      <c r="C12" s="204" t="s">
        <v>320</v>
      </c>
      <c r="D12" s="234" t="s">
        <v>472</v>
      </c>
      <c r="E12" s="248" t="s">
        <v>240</v>
      </c>
      <c r="F12" s="265">
        <v>0.0866087962962963</v>
      </c>
      <c r="G12" s="249">
        <v>9</v>
      </c>
    </row>
    <row r="13" spans="1:7" ht="24.75">
      <c r="A13" s="65" t="s">
        <v>356</v>
      </c>
      <c r="B13" s="208" t="s">
        <v>129</v>
      </c>
      <c r="C13" s="204" t="s">
        <v>320</v>
      </c>
      <c r="D13" s="234" t="s">
        <v>533</v>
      </c>
      <c r="E13" s="248" t="s">
        <v>315</v>
      </c>
      <c r="F13" s="266">
        <v>0.08719907407407407</v>
      </c>
      <c r="G13" s="249">
        <v>10</v>
      </c>
    </row>
    <row r="14" spans="1:7" ht="24.75">
      <c r="A14" s="65" t="s">
        <v>425</v>
      </c>
      <c r="B14" s="208" t="s">
        <v>82</v>
      </c>
      <c r="C14" s="204" t="s">
        <v>320</v>
      </c>
      <c r="D14" s="234" t="s">
        <v>336</v>
      </c>
      <c r="E14" s="248" t="s">
        <v>307</v>
      </c>
      <c r="F14" s="265">
        <v>0.08773148148148148</v>
      </c>
      <c r="G14" s="249">
        <v>11</v>
      </c>
    </row>
    <row r="15" spans="1:7" ht="24.75">
      <c r="A15" s="65" t="s">
        <v>476</v>
      </c>
      <c r="B15" s="208" t="s">
        <v>614</v>
      </c>
      <c r="C15" s="204" t="s">
        <v>219</v>
      </c>
      <c r="D15" s="234" t="s">
        <v>478</v>
      </c>
      <c r="E15" s="248" t="s">
        <v>243</v>
      </c>
      <c r="F15" s="266">
        <v>0.08836805555555555</v>
      </c>
      <c r="G15" s="249">
        <v>12</v>
      </c>
    </row>
    <row r="16" spans="1:7" ht="24.75" hidden="1">
      <c r="A16" s="65"/>
      <c r="B16" s="208"/>
      <c r="C16" s="204"/>
      <c r="D16" s="234" t="s">
        <v>480</v>
      </c>
      <c r="E16" s="248" t="s">
        <v>86</v>
      </c>
      <c r="F16" s="266"/>
      <c r="G16" s="249">
        <v>13</v>
      </c>
    </row>
    <row r="17" spans="1:7" ht="24.75">
      <c r="A17" s="65" t="s">
        <v>513</v>
      </c>
      <c r="B17" s="208" t="s">
        <v>19</v>
      </c>
      <c r="C17" s="204" t="s">
        <v>320</v>
      </c>
      <c r="D17" s="234" t="s">
        <v>511</v>
      </c>
      <c r="E17" s="248" t="s">
        <v>303</v>
      </c>
      <c r="F17" s="265">
        <v>0.08868055555555555</v>
      </c>
      <c r="G17" s="249">
        <v>13</v>
      </c>
    </row>
    <row r="18" spans="1:7" ht="24.75" hidden="1">
      <c r="A18" s="65"/>
      <c r="B18" s="208"/>
      <c r="C18" s="204"/>
      <c r="D18" s="234" t="s">
        <v>480</v>
      </c>
      <c r="E18" s="248" t="s">
        <v>190</v>
      </c>
      <c r="F18" s="266"/>
      <c r="G18" s="249">
        <v>14</v>
      </c>
    </row>
    <row r="19" spans="1:7" ht="24.75">
      <c r="A19" s="65" t="s">
        <v>408</v>
      </c>
      <c r="B19" s="208" t="s">
        <v>611</v>
      </c>
      <c r="C19" s="204" t="s">
        <v>320</v>
      </c>
      <c r="D19" s="234" t="s">
        <v>532</v>
      </c>
      <c r="E19" s="248" t="s">
        <v>319</v>
      </c>
      <c r="F19" s="266">
        <v>0.08925925925925926</v>
      </c>
      <c r="G19" s="249">
        <v>14</v>
      </c>
    </row>
    <row r="20" spans="1:7" ht="24.75">
      <c r="A20" s="65" t="s">
        <v>337</v>
      </c>
      <c r="B20" s="208" t="s">
        <v>97</v>
      </c>
      <c r="C20" s="204" t="s">
        <v>320</v>
      </c>
      <c r="D20" s="234" t="s">
        <v>340</v>
      </c>
      <c r="E20" s="248" t="s">
        <v>176</v>
      </c>
      <c r="F20" s="265">
        <v>0.0897337962962963</v>
      </c>
      <c r="G20" s="249">
        <v>15</v>
      </c>
    </row>
    <row r="21" spans="1:7" ht="24.75">
      <c r="A21" s="65" t="s">
        <v>330</v>
      </c>
      <c r="B21" s="208" t="s">
        <v>616</v>
      </c>
      <c r="C21" s="204" t="s">
        <v>320</v>
      </c>
      <c r="D21" s="234" t="s">
        <v>507</v>
      </c>
      <c r="E21" s="248" t="s">
        <v>56</v>
      </c>
      <c r="F21" s="265">
        <v>0.09016203703703703</v>
      </c>
      <c r="G21" s="249">
        <v>16</v>
      </c>
    </row>
    <row r="22" spans="1:7" ht="24.75">
      <c r="A22" s="65" t="s">
        <v>328</v>
      </c>
      <c r="B22" s="208" t="s">
        <v>9</v>
      </c>
      <c r="C22" s="204" t="s">
        <v>320</v>
      </c>
      <c r="D22" s="234" t="s">
        <v>442</v>
      </c>
      <c r="E22" s="248" t="s">
        <v>139</v>
      </c>
      <c r="F22" s="265">
        <v>0.09350694444444445</v>
      </c>
      <c r="G22" s="249">
        <v>17</v>
      </c>
    </row>
    <row r="23" spans="1:7" ht="24.75">
      <c r="A23" s="65" t="s">
        <v>561</v>
      </c>
      <c r="B23" s="208" t="s">
        <v>97</v>
      </c>
      <c r="C23" s="204" t="s">
        <v>320</v>
      </c>
      <c r="D23" s="234" t="s">
        <v>419</v>
      </c>
      <c r="E23" s="248" t="s">
        <v>100</v>
      </c>
      <c r="F23" s="265">
        <v>0.09423611111111112</v>
      </c>
      <c r="G23" s="249">
        <v>18</v>
      </c>
    </row>
    <row r="24" spans="1:7" ht="24.75">
      <c r="A24" s="65" t="s">
        <v>494</v>
      </c>
      <c r="B24" s="208" t="s">
        <v>495</v>
      </c>
      <c r="C24" s="204" t="s">
        <v>320</v>
      </c>
      <c r="D24" s="234" t="s">
        <v>369</v>
      </c>
      <c r="E24" s="248" t="s">
        <v>185</v>
      </c>
      <c r="F24" s="266">
        <v>0.09523148148148149</v>
      </c>
      <c r="G24" s="249">
        <v>19</v>
      </c>
    </row>
    <row r="25" spans="1:7" ht="24.75">
      <c r="A25" s="65" t="s">
        <v>537</v>
      </c>
      <c r="B25" s="208" t="s">
        <v>323</v>
      </c>
      <c r="C25" s="204" t="s">
        <v>320</v>
      </c>
      <c r="D25" s="234" t="s">
        <v>534</v>
      </c>
      <c r="E25" s="248" t="s">
        <v>156</v>
      </c>
      <c r="F25" s="266">
        <v>0.09577546296296297</v>
      </c>
      <c r="G25" s="249">
        <v>20</v>
      </c>
    </row>
    <row r="26" spans="1:7" ht="24.75">
      <c r="A26" s="65" t="s">
        <v>482</v>
      </c>
      <c r="B26" s="208" t="s">
        <v>39</v>
      </c>
      <c r="C26" s="204" t="s">
        <v>320</v>
      </c>
      <c r="D26" s="234" t="s">
        <v>485</v>
      </c>
      <c r="E26" s="248" t="s">
        <v>37</v>
      </c>
      <c r="F26" s="266">
        <v>0.10037037037037037</v>
      </c>
      <c r="G26" s="249">
        <v>21</v>
      </c>
    </row>
    <row r="27" spans="1:7" ht="24.75">
      <c r="A27" s="65" t="s">
        <v>341</v>
      </c>
      <c r="B27" s="208" t="s">
        <v>342</v>
      </c>
      <c r="C27" s="204" t="s">
        <v>219</v>
      </c>
      <c r="D27" s="234" t="s">
        <v>343</v>
      </c>
      <c r="E27" s="248" t="s">
        <v>118</v>
      </c>
      <c r="F27" s="265">
        <v>0.10200231481481481</v>
      </c>
      <c r="G27" s="249">
        <v>22</v>
      </c>
    </row>
    <row r="28" spans="1:7" ht="24.75">
      <c r="A28" s="65" t="s">
        <v>322</v>
      </c>
      <c r="B28" s="208" t="s">
        <v>618</v>
      </c>
      <c r="C28" s="204" t="s">
        <v>320</v>
      </c>
      <c r="D28" s="234" t="s">
        <v>578</v>
      </c>
      <c r="E28" s="248" t="s">
        <v>108</v>
      </c>
      <c r="F28" s="265">
        <v>0.10201388888888889</v>
      </c>
      <c r="G28" s="249">
        <v>23</v>
      </c>
    </row>
    <row r="29" spans="1:7" ht="24.75">
      <c r="A29" s="65" t="s">
        <v>458</v>
      </c>
      <c r="B29" s="208" t="s">
        <v>26</v>
      </c>
      <c r="C29" s="204" t="s">
        <v>320</v>
      </c>
      <c r="D29" s="234" t="s">
        <v>454</v>
      </c>
      <c r="E29" s="248" t="s">
        <v>231</v>
      </c>
      <c r="F29" s="265">
        <v>0.10215277777777777</v>
      </c>
      <c r="G29" s="249">
        <v>24</v>
      </c>
    </row>
    <row r="30" spans="1:7" ht="24.75">
      <c r="A30" s="65" t="s">
        <v>525</v>
      </c>
      <c r="B30" s="208" t="s">
        <v>120</v>
      </c>
      <c r="C30" s="204" t="s">
        <v>219</v>
      </c>
      <c r="D30" s="234" t="s">
        <v>520</v>
      </c>
      <c r="E30" s="248" t="s">
        <v>104</v>
      </c>
      <c r="F30" s="265">
        <v>0.10222222222222221</v>
      </c>
      <c r="G30" s="249">
        <v>25</v>
      </c>
    </row>
    <row r="31" spans="1:7" ht="24.75">
      <c r="A31" s="65" t="s">
        <v>552</v>
      </c>
      <c r="B31" s="208" t="s">
        <v>216</v>
      </c>
      <c r="C31" s="204" t="s">
        <v>219</v>
      </c>
      <c r="D31" s="234" t="s">
        <v>548</v>
      </c>
      <c r="E31" s="248" t="s">
        <v>163</v>
      </c>
      <c r="F31" s="265">
        <v>0.10291666666666666</v>
      </c>
      <c r="G31" s="249">
        <v>26</v>
      </c>
    </row>
    <row r="32" spans="1:7" ht="24.75">
      <c r="A32" s="65" t="s">
        <v>348</v>
      </c>
      <c r="B32" s="208" t="s">
        <v>79</v>
      </c>
      <c r="C32" s="204" t="s">
        <v>320</v>
      </c>
      <c r="D32" s="234" t="s">
        <v>547</v>
      </c>
      <c r="E32" s="248" t="s">
        <v>32</v>
      </c>
      <c r="F32" s="266">
        <v>0.10292824074074074</v>
      </c>
      <c r="G32" s="249">
        <v>27</v>
      </c>
    </row>
    <row r="33" spans="1:7" ht="24.75">
      <c r="A33" s="65" t="s">
        <v>461</v>
      </c>
      <c r="B33" s="208" t="s">
        <v>31</v>
      </c>
      <c r="C33" s="204" t="s">
        <v>320</v>
      </c>
      <c r="D33" s="234" t="s">
        <v>459</v>
      </c>
      <c r="E33" s="248" t="s">
        <v>234</v>
      </c>
      <c r="F33" s="265">
        <v>0.10671296296296295</v>
      </c>
      <c r="G33" s="249">
        <v>28</v>
      </c>
    </row>
    <row r="34" spans="1:7" ht="24.75">
      <c r="A34" s="65" t="s">
        <v>417</v>
      </c>
      <c r="B34" s="208" t="s">
        <v>418</v>
      </c>
      <c r="C34" s="204" t="s">
        <v>219</v>
      </c>
      <c r="D34" s="234" t="s">
        <v>439</v>
      </c>
      <c r="E34" s="248" t="s">
        <v>222</v>
      </c>
      <c r="F34" s="265">
        <v>0.10730324074074075</v>
      </c>
      <c r="G34" s="249">
        <v>29</v>
      </c>
    </row>
    <row r="35" spans="1:7" ht="24.75">
      <c r="A35" s="65" t="s">
        <v>516</v>
      </c>
      <c r="B35" s="208" t="s">
        <v>517</v>
      </c>
      <c r="C35" s="204" t="s">
        <v>320</v>
      </c>
      <c r="D35" s="234" t="s">
        <v>515</v>
      </c>
      <c r="E35" s="248" t="s">
        <v>73</v>
      </c>
      <c r="F35" s="265">
        <v>0.10731481481481481</v>
      </c>
      <c r="G35" s="249">
        <v>30</v>
      </c>
    </row>
    <row r="36" spans="1:7" ht="24.75">
      <c r="A36" s="65" t="s">
        <v>583</v>
      </c>
      <c r="B36" s="208" t="s">
        <v>615</v>
      </c>
      <c r="C36" s="204" t="s">
        <v>320</v>
      </c>
      <c r="D36" s="234" t="s">
        <v>380</v>
      </c>
      <c r="E36" s="248" t="s">
        <v>134</v>
      </c>
      <c r="F36" s="266">
        <v>0.1074074074074074</v>
      </c>
      <c r="G36" s="249">
        <v>31</v>
      </c>
    </row>
    <row r="37" spans="1:7" ht="24.75">
      <c r="A37" s="65" t="s">
        <v>209</v>
      </c>
      <c r="B37" s="208" t="s">
        <v>358</v>
      </c>
      <c r="C37" s="204" t="s">
        <v>219</v>
      </c>
      <c r="D37" s="234" t="s">
        <v>528</v>
      </c>
      <c r="E37" s="248" t="s">
        <v>180</v>
      </c>
      <c r="F37" s="265">
        <v>0.10741898148148148</v>
      </c>
      <c r="G37" s="249">
        <v>32</v>
      </c>
    </row>
    <row r="38" spans="1:7" ht="24.75">
      <c r="A38" s="65" t="s">
        <v>487</v>
      </c>
      <c r="B38" s="208" t="s">
        <v>488</v>
      </c>
      <c r="C38" s="204" t="s">
        <v>320</v>
      </c>
      <c r="D38" s="234" t="s">
        <v>377</v>
      </c>
      <c r="E38" s="248" t="s">
        <v>291</v>
      </c>
      <c r="F38" s="266">
        <v>0.10828703703703703</v>
      </c>
      <c r="G38" s="249">
        <v>33</v>
      </c>
    </row>
    <row r="39" spans="1:7" ht="24.75">
      <c r="A39" s="65" t="s">
        <v>381</v>
      </c>
      <c r="B39" s="208" t="s">
        <v>9</v>
      </c>
      <c r="C39" s="204" t="s">
        <v>320</v>
      </c>
      <c r="D39" s="234" t="s">
        <v>375</v>
      </c>
      <c r="E39" s="248" t="s">
        <v>60</v>
      </c>
      <c r="F39" s="265">
        <v>0.10829861111111111</v>
      </c>
      <c r="G39" s="249">
        <v>34</v>
      </c>
    </row>
    <row r="40" spans="1:7" ht="24.75" hidden="1">
      <c r="A40" s="65"/>
      <c r="B40" s="208"/>
      <c r="C40" s="204"/>
      <c r="D40" s="234" t="s">
        <v>480</v>
      </c>
      <c r="E40" s="248" t="s">
        <v>91</v>
      </c>
      <c r="F40" s="266"/>
      <c r="G40" s="249">
        <v>35</v>
      </c>
    </row>
    <row r="41" spans="1:7" ht="24.75">
      <c r="A41" s="65" t="s">
        <v>588</v>
      </c>
      <c r="B41" s="208" t="s">
        <v>41</v>
      </c>
      <c r="C41" s="204" t="s">
        <v>320</v>
      </c>
      <c r="D41" s="234" t="s">
        <v>504</v>
      </c>
      <c r="E41" s="248" t="s">
        <v>18</v>
      </c>
      <c r="F41" s="265">
        <v>0.10908564814814814</v>
      </c>
      <c r="G41" s="249">
        <v>35</v>
      </c>
    </row>
    <row r="42" spans="1:7" ht="24.75">
      <c r="A42" s="65" t="s">
        <v>499</v>
      </c>
      <c r="B42" s="208" t="s">
        <v>13</v>
      </c>
      <c r="C42" s="204" t="s">
        <v>320</v>
      </c>
      <c r="D42" s="234" t="s">
        <v>497</v>
      </c>
      <c r="E42" s="248" t="s">
        <v>295</v>
      </c>
      <c r="F42" s="265">
        <v>0.10909722222222222</v>
      </c>
      <c r="G42" s="249">
        <v>36</v>
      </c>
    </row>
    <row r="43" spans="1:7" ht="24.75">
      <c r="A43" s="65" t="s">
        <v>492</v>
      </c>
      <c r="B43" s="208" t="s">
        <v>493</v>
      </c>
      <c r="C43" s="204" t="s">
        <v>320</v>
      </c>
      <c r="D43" s="234" t="s">
        <v>582</v>
      </c>
      <c r="E43" s="248" t="s">
        <v>147</v>
      </c>
      <c r="F43" s="266">
        <v>0.10982638888888889</v>
      </c>
      <c r="G43" s="249">
        <v>37</v>
      </c>
    </row>
    <row r="44" spans="1:7" ht="24.75">
      <c r="A44" s="65" t="s">
        <v>209</v>
      </c>
      <c r="B44" s="208" t="s">
        <v>617</v>
      </c>
      <c r="C44" s="204" t="s">
        <v>320</v>
      </c>
      <c r="D44" s="234" t="s">
        <v>575</v>
      </c>
      <c r="E44" s="248" t="s">
        <v>69</v>
      </c>
      <c r="F44" s="265">
        <v>0.11390046296296297</v>
      </c>
      <c r="G44" s="249">
        <v>38</v>
      </c>
    </row>
    <row r="45" spans="1:7" ht="24.75">
      <c r="A45" s="65" t="s">
        <v>564</v>
      </c>
      <c r="B45" s="208" t="s">
        <v>624</v>
      </c>
      <c r="C45" s="204" t="s">
        <v>320</v>
      </c>
      <c r="D45" s="234" t="s">
        <v>421</v>
      </c>
      <c r="E45" s="248" t="s">
        <v>194</v>
      </c>
      <c r="F45" s="265">
        <v>0.11869212962962962</v>
      </c>
      <c r="G45" s="249">
        <v>39</v>
      </c>
    </row>
    <row r="46" spans="1:7" ht="24.75" hidden="1">
      <c r="A46" s="65"/>
      <c r="B46" s="208"/>
      <c r="C46" s="204"/>
      <c r="D46" s="234" t="s">
        <v>480</v>
      </c>
      <c r="E46" s="248" t="s">
        <v>151</v>
      </c>
      <c r="F46" s="265"/>
      <c r="G46" s="249">
        <v>40</v>
      </c>
    </row>
    <row r="47" spans="1:7" ht="24.75">
      <c r="A47" s="65" t="s">
        <v>368</v>
      </c>
      <c r="B47" s="208" t="s">
        <v>505</v>
      </c>
      <c r="C47" s="204" t="s">
        <v>219</v>
      </c>
      <c r="D47" s="234" t="s">
        <v>506</v>
      </c>
      <c r="E47" s="248" t="s">
        <v>299</v>
      </c>
      <c r="F47" s="265">
        <v>0.11880787037037037</v>
      </c>
      <c r="G47" s="249">
        <v>41</v>
      </c>
    </row>
    <row r="48" spans="1:7" ht="24.75" hidden="1">
      <c r="A48" s="65" t="s">
        <v>365</v>
      </c>
      <c r="B48" s="208" t="s">
        <v>9</v>
      </c>
      <c r="C48" s="204" t="s">
        <v>320</v>
      </c>
      <c r="D48" s="234" t="s">
        <v>553</v>
      </c>
      <c r="E48" s="248" t="s">
        <v>12</v>
      </c>
      <c r="F48" s="265"/>
      <c r="G48" s="249">
        <v>41</v>
      </c>
    </row>
    <row r="49" spans="1:7" ht="24.75">
      <c r="A49" s="65" t="s">
        <v>546</v>
      </c>
      <c r="B49" s="208" t="s">
        <v>15</v>
      </c>
      <c r="C49" s="204" t="s">
        <v>320</v>
      </c>
      <c r="D49" s="234" t="s">
        <v>541</v>
      </c>
      <c r="E49" s="248" t="s">
        <v>143</v>
      </c>
      <c r="F49" s="265">
        <v>0.12528935185185186</v>
      </c>
      <c r="G49" s="249">
        <v>43</v>
      </c>
    </row>
    <row r="50" spans="1:7" ht="24.75">
      <c r="A50" s="65" t="s">
        <v>450</v>
      </c>
      <c r="B50" s="208" t="s">
        <v>97</v>
      </c>
      <c r="C50" s="204" t="s">
        <v>320</v>
      </c>
      <c r="D50" s="234" t="s">
        <v>451</v>
      </c>
      <c r="E50" s="248" t="s">
        <v>250</v>
      </c>
      <c r="F50" s="265">
        <v>0.13560185185185183</v>
      </c>
      <c r="G50" s="249">
        <v>42</v>
      </c>
    </row>
    <row r="51" spans="1:7" ht="24.75">
      <c r="A51" s="65" t="s">
        <v>599</v>
      </c>
      <c r="B51" s="208" t="s">
        <v>600</v>
      </c>
      <c r="C51" s="204" t="s">
        <v>320</v>
      </c>
      <c r="D51" s="234" t="s">
        <v>595</v>
      </c>
      <c r="E51" s="248" t="s">
        <v>394</v>
      </c>
      <c r="F51" s="266">
        <v>0.1673611111111111</v>
      </c>
      <c r="G51" s="249">
        <v>43</v>
      </c>
    </row>
    <row r="52" spans="1:7" ht="24.75">
      <c r="A52" s="65"/>
      <c r="B52" s="208"/>
      <c r="C52" s="204"/>
      <c r="D52" s="234"/>
      <c r="E52" s="248"/>
      <c r="F52" s="265"/>
      <c r="G52" s="249"/>
    </row>
    <row r="53" spans="1:7" ht="24.75">
      <c r="A53" s="65"/>
      <c r="B53" s="208"/>
      <c r="C53" s="204"/>
      <c r="D53" s="234"/>
      <c r="E53" s="248"/>
      <c r="F53" s="265"/>
      <c r="G53" s="249"/>
    </row>
    <row r="54" spans="1:7" ht="24.75">
      <c r="A54" s="65"/>
      <c r="B54" s="208"/>
      <c r="C54" s="204"/>
      <c r="D54" s="234"/>
      <c r="E54" s="248"/>
      <c r="F54" s="265"/>
      <c r="G54" s="249"/>
    </row>
    <row r="55" spans="1:7" ht="24.75">
      <c r="A55" s="65"/>
      <c r="B55" s="208"/>
      <c r="C55" s="204"/>
      <c r="D55" s="234"/>
      <c r="E55" s="248"/>
      <c r="F55" s="265"/>
      <c r="G55" s="250"/>
    </row>
    <row r="56" spans="1:7" ht="24.75">
      <c r="A56" s="65"/>
      <c r="B56" s="208"/>
      <c r="C56" s="204"/>
      <c r="D56" s="234"/>
      <c r="E56" s="248"/>
      <c r="F56" s="266"/>
      <c r="G56" s="250"/>
    </row>
    <row r="57" spans="1:7" ht="24.75">
      <c r="A57" s="65"/>
      <c r="B57" s="208"/>
      <c r="C57" s="204"/>
      <c r="D57" s="234"/>
      <c r="E57" s="248"/>
      <c r="F57" s="266"/>
      <c r="G57" s="250"/>
    </row>
    <row r="58" spans="1:7" ht="24.75">
      <c r="A58" s="65"/>
      <c r="B58" s="208"/>
      <c r="C58" s="204"/>
      <c r="D58" s="234"/>
      <c r="E58" s="248"/>
      <c r="F58" s="266"/>
      <c r="G58" s="250"/>
    </row>
    <row r="59" spans="1:7" ht="24.75">
      <c r="A59" s="65"/>
      <c r="B59" s="208"/>
      <c r="C59" s="204"/>
      <c r="D59" s="234"/>
      <c r="E59" s="248"/>
      <c r="F59" s="265"/>
      <c r="G59" s="250"/>
    </row>
    <row r="60" spans="1:7" ht="24.75">
      <c r="A60" s="65"/>
      <c r="B60" s="208"/>
      <c r="C60" s="204"/>
      <c r="D60" s="234"/>
      <c r="E60" s="248"/>
      <c r="F60" s="277"/>
      <c r="G60" s="250"/>
    </row>
    <row r="61" spans="1:7" ht="24.75">
      <c r="A61" s="65"/>
      <c r="B61" s="208"/>
      <c r="C61" s="204"/>
      <c r="D61" s="234"/>
      <c r="E61" s="248"/>
      <c r="F61" s="277"/>
      <c r="G61" s="250"/>
    </row>
    <row r="62" spans="1:7" ht="24.75">
      <c r="A62" s="65"/>
      <c r="B62" s="208"/>
      <c r="C62" s="204"/>
      <c r="D62" s="204"/>
      <c r="E62" s="28"/>
      <c r="F62" s="278"/>
      <c r="G62" s="250"/>
    </row>
    <row r="63" spans="1:7" ht="25.5" thickBot="1">
      <c r="A63" s="65"/>
      <c r="B63" s="208"/>
      <c r="C63" s="204"/>
      <c r="D63" s="204"/>
      <c r="E63" s="28"/>
      <c r="F63" s="292"/>
      <c r="G63" s="250"/>
    </row>
    <row r="64" spans="1:7" ht="25.5" thickBot="1">
      <c r="A64" s="65"/>
      <c r="B64" s="208"/>
      <c r="C64" s="204"/>
      <c r="D64" s="204"/>
      <c r="E64" s="236"/>
      <c r="F64" s="278"/>
      <c r="G64" s="224"/>
    </row>
    <row r="65" spans="1:7" ht="24.75">
      <c r="A65" s="65"/>
      <c r="B65" s="208"/>
      <c r="C65" s="204"/>
      <c r="D65" s="204"/>
      <c r="E65" s="235"/>
      <c r="F65" s="278"/>
      <c r="G65" s="224"/>
    </row>
    <row r="66" spans="1:7" ht="24.75">
      <c r="A66" s="65"/>
      <c r="B66" s="208"/>
      <c r="C66" s="204"/>
      <c r="D66" s="204"/>
      <c r="E66" s="28"/>
      <c r="F66" s="278"/>
      <c r="G66" s="224"/>
    </row>
    <row r="67" spans="1:6" ht="25.5" thickBot="1">
      <c r="A67" s="65"/>
      <c r="B67" s="208"/>
      <c r="C67" s="204"/>
      <c r="D67" s="204"/>
      <c r="E67" s="28"/>
      <c r="F67" s="292"/>
    </row>
    <row r="68" spans="1:6" ht="25.5" thickBot="1">
      <c r="A68" s="65"/>
      <c r="B68" s="208"/>
      <c r="C68" s="204"/>
      <c r="D68" s="204"/>
      <c r="E68" s="236"/>
      <c r="F68" s="277"/>
    </row>
    <row r="69" spans="1:6" ht="24.75">
      <c r="A69" s="65"/>
      <c r="B69" s="208"/>
      <c r="C69" s="204"/>
      <c r="D69" s="204"/>
      <c r="E69" s="235"/>
      <c r="F69" s="277"/>
    </row>
    <row r="70" spans="1:6" ht="24.75">
      <c r="A70" s="65"/>
      <c r="B70" s="208"/>
      <c r="C70" s="204"/>
      <c r="D70" s="204"/>
      <c r="E70" s="28"/>
      <c r="F70" s="277"/>
    </row>
    <row r="71" spans="1:6" ht="25.5" thickBot="1">
      <c r="A71" s="65"/>
      <c r="B71" s="208"/>
      <c r="C71" s="204"/>
      <c r="D71" s="204"/>
      <c r="E71" s="28"/>
      <c r="F71" s="284"/>
    </row>
    <row r="72" spans="1:6" ht="19.5">
      <c r="A72" s="65"/>
      <c r="B72" s="66"/>
      <c r="C72" s="66"/>
      <c r="D72" s="66"/>
      <c r="E72" s="26"/>
      <c r="F72" s="284"/>
    </row>
    <row r="73" spans="1:6" ht="19.5">
      <c r="A73" s="65"/>
      <c r="B73" s="66"/>
      <c r="C73" s="66"/>
      <c r="D73" s="66"/>
      <c r="E73" s="25"/>
      <c r="F73" s="284"/>
    </row>
    <row r="74" spans="1:6" ht="25.5" thickBot="1">
      <c r="A74" s="65"/>
      <c r="B74" s="208"/>
      <c r="C74" s="66"/>
      <c r="D74" s="66"/>
      <c r="E74" s="25"/>
      <c r="F74" s="285"/>
    </row>
    <row r="75" spans="1:7" ht="20.25" thickBot="1">
      <c r="A75" s="68"/>
      <c r="B75" s="69"/>
      <c r="C75" s="69"/>
      <c r="D75" s="69"/>
      <c r="E75" s="24"/>
      <c r="F75" s="284"/>
      <c r="G75" s="338"/>
    </row>
    <row r="76" spans="1:7" ht="19.5">
      <c r="A76" s="65"/>
      <c r="B76" s="66"/>
      <c r="C76" s="66"/>
      <c r="D76" s="66"/>
      <c r="E76" s="25"/>
      <c r="F76" s="284"/>
      <c r="G76" s="338"/>
    </row>
    <row r="77" spans="1:7" ht="19.5">
      <c r="A77" s="65"/>
      <c r="B77" s="66"/>
      <c r="C77" s="66"/>
      <c r="D77" s="66"/>
      <c r="E77" s="25"/>
      <c r="F77" s="284"/>
      <c r="G77" s="338"/>
    </row>
    <row r="78" spans="1:7" ht="25.5" thickBot="1">
      <c r="A78" s="65"/>
      <c r="B78" s="253"/>
      <c r="C78" s="69"/>
      <c r="D78" s="66"/>
      <c r="E78" s="25"/>
      <c r="F78" s="285"/>
      <c r="G78" s="338"/>
    </row>
    <row r="79" spans="1:7" ht="20.25" thickBot="1">
      <c r="A79" s="68"/>
      <c r="B79" s="69"/>
      <c r="C79" s="69"/>
      <c r="D79" s="69"/>
      <c r="E79" s="25"/>
      <c r="F79" s="286"/>
      <c r="G79" s="338"/>
    </row>
    <row r="80" spans="1:7" ht="19.5">
      <c r="A80" s="65"/>
      <c r="B80" s="66"/>
      <c r="C80" s="66"/>
      <c r="D80" s="66"/>
      <c r="E80" s="26"/>
      <c r="F80" s="286"/>
      <c r="G80" s="338"/>
    </row>
    <row r="81" spans="1:7" ht="19.5">
      <c r="A81" s="65"/>
      <c r="B81" s="66"/>
      <c r="C81" s="66"/>
      <c r="D81" s="66"/>
      <c r="E81" s="25"/>
      <c r="F81" s="286"/>
      <c r="G81" s="338"/>
    </row>
    <row r="82" spans="1:7" ht="25.5" thickBot="1">
      <c r="A82" s="65"/>
      <c r="B82" s="208"/>
      <c r="C82" s="66"/>
      <c r="D82" s="66"/>
      <c r="E82" s="25"/>
      <c r="F82" s="287"/>
      <c r="G82" s="338"/>
    </row>
    <row r="83" spans="1:7" ht="20.25" thickBot="1">
      <c r="A83" s="68"/>
      <c r="B83" s="69"/>
      <c r="C83" s="69"/>
      <c r="D83" s="69"/>
      <c r="E83" s="24"/>
      <c r="F83" s="284"/>
      <c r="G83" s="338"/>
    </row>
    <row r="84" spans="1:7" ht="19.5">
      <c r="A84" s="65"/>
      <c r="B84" s="66"/>
      <c r="C84" s="66"/>
      <c r="D84" s="66"/>
      <c r="E84" s="26"/>
      <c r="F84" s="284"/>
      <c r="G84" s="338"/>
    </row>
    <row r="85" spans="1:7" ht="19.5">
      <c r="A85" s="65"/>
      <c r="B85" s="66"/>
      <c r="C85" s="66"/>
      <c r="D85" s="66"/>
      <c r="E85" s="25"/>
      <c r="F85" s="284"/>
      <c r="G85" s="338"/>
    </row>
    <row r="86" spans="1:7" ht="25.5" thickBot="1">
      <c r="A86" s="65"/>
      <c r="B86" s="208"/>
      <c r="C86" s="66"/>
      <c r="D86" s="66"/>
      <c r="E86" s="25"/>
      <c r="F86" s="285"/>
      <c r="G86" s="338"/>
    </row>
    <row r="87" spans="1:7" ht="20.25" thickBot="1">
      <c r="A87" s="68"/>
      <c r="B87" s="69"/>
      <c r="C87" s="69"/>
      <c r="D87" s="69"/>
      <c r="E87" s="24"/>
      <c r="F87" s="286"/>
      <c r="G87" s="338"/>
    </row>
    <row r="88" spans="1:7" ht="19.5">
      <c r="A88" s="65"/>
      <c r="B88" s="66"/>
      <c r="C88" s="66"/>
      <c r="D88" s="66"/>
      <c r="E88" s="25"/>
      <c r="F88" s="286"/>
      <c r="G88" s="338"/>
    </row>
    <row r="89" spans="1:7" ht="19.5">
      <c r="A89" s="65"/>
      <c r="B89" s="66"/>
      <c r="C89" s="66"/>
      <c r="D89" s="66"/>
      <c r="E89" s="25"/>
      <c r="F89" s="286"/>
      <c r="G89" s="338"/>
    </row>
    <row r="90" spans="1:7" ht="25.5" thickBot="1">
      <c r="A90" s="65"/>
      <c r="B90" s="208"/>
      <c r="C90" s="66"/>
      <c r="D90" s="66"/>
      <c r="E90" s="25"/>
      <c r="F90" s="287"/>
      <c r="G90" s="338"/>
    </row>
    <row r="91" spans="1:7" ht="20.25" thickBot="1">
      <c r="A91" s="68"/>
      <c r="B91" s="69"/>
      <c r="C91" s="69"/>
      <c r="D91" s="69"/>
      <c r="E91" s="25"/>
      <c r="F91" s="284"/>
      <c r="G91" s="338"/>
    </row>
    <row r="92" spans="1:7" ht="19.5">
      <c r="A92" s="65"/>
      <c r="B92" s="66"/>
      <c r="C92" s="66"/>
      <c r="D92" s="66"/>
      <c r="E92" s="26"/>
      <c r="F92" s="284"/>
      <c r="G92" s="338"/>
    </row>
    <row r="93" spans="1:7" ht="19.5">
      <c r="A93" s="65"/>
      <c r="B93" s="66"/>
      <c r="C93" s="66"/>
      <c r="D93" s="66"/>
      <c r="E93" s="25"/>
      <c r="F93" s="284"/>
      <c r="G93" s="338"/>
    </row>
    <row r="94" spans="1:7" ht="25.5" thickBot="1">
      <c r="A94" s="65"/>
      <c r="B94" s="208"/>
      <c r="C94" s="66"/>
      <c r="D94" s="66"/>
      <c r="E94" s="25"/>
      <c r="F94" s="285"/>
      <c r="G94" s="338"/>
    </row>
    <row r="95" spans="1:7" ht="20.25" thickBot="1">
      <c r="A95" s="68"/>
      <c r="B95" s="69"/>
      <c r="C95" s="69"/>
      <c r="D95" s="69"/>
      <c r="E95" s="24"/>
      <c r="F95" s="286"/>
      <c r="G95" s="338"/>
    </row>
    <row r="96" spans="1:7" ht="19.5">
      <c r="A96" s="65"/>
      <c r="B96" s="66"/>
      <c r="C96" s="66"/>
      <c r="D96" s="66"/>
      <c r="E96" s="25"/>
      <c r="F96" s="286"/>
      <c r="G96" s="338"/>
    </row>
    <row r="97" spans="1:7" ht="19.5">
      <c r="A97" s="65"/>
      <c r="B97" s="66"/>
      <c r="C97" s="66"/>
      <c r="D97" s="66"/>
      <c r="E97" s="25"/>
      <c r="F97" s="286"/>
      <c r="G97" s="338"/>
    </row>
    <row r="98" spans="1:7" ht="25.5" thickBot="1">
      <c r="A98" s="65"/>
      <c r="B98" s="208"/>
      <c r="C98" s="66"/>
      <c r="D98" s="66"/>
      <c r="E98" s="25"/>
      <c r="F98" s="287"/>
      <c r="G98" s="338"/>
    </row>
    <row r="99" spans="1:7" ht="20.25" thickBot="1">
      <c r="A99" s="68"/>
      <c r="B99" s="69"/>
      <c r="C99" s="69"/>
      <c r="D99" s="69"/>
      <c r="E99" s="25"/>
      <c r="F99" s="284"/>
      <c r="G99" s="338"/>
    </row>
    <row r="100" spans="1:7" ht="19.5">
      <c r="A100" s="65"/>
      <c r="B100" s="66"/>
      <c r="C100" s="66"/>
      <c r="D100" s="66"/>
      <c r="E100" s="26"/>
      <c r="F100" s="284"/>
      <c r="G100" s="338"/>
    </row>
    <row r="101" spans="1:7" ht="19.5">
      <c r="A101" s="65"/>
      <c r="B101" s="210"/>
      <c r="C101" s="210"/>
      <c r="D101" s="210"/>
      <c r="E101" s="25"/>
      <c r="F101" s="284"/>
      <c r="G101" s="338"/>
    </row>
    <row r="102" spans="1:7" ht="25.5" thickBot="1">
      <c r="A102" s="65"/>
      <c r="B102" s="208"/>
      <c r="C102" s="66"/>
      <c r="D102" s="210"/>
      <c r="E102" s="25"/>
      <c r="F102" s="285"/>
      <c r="G102" s="338"/>
    </row>
    <row r="103" spans="1:7" ht="20.25" thickBot="1">
      <c r="A103" s="68"/>
      <c r="B103" s="69"/>
      <c r="C103" s="69"/>
      <c r="D103" s="69"/>
      <c r="E103" s="24"/>
      <c r="F103" s="284"/>
      <c r="G103" s="338"/>
    </row>
    <row r="104" spans="1:7" ht="19.5">
      <c r="A104" s="65"/>
      <c r="B104" s="66"/>
      <c r="C104" s="66"/>
      <c r="D104" s="66"/>
      <c r="E104" s="25"/>
      <c r="F104" s="284"/>
      <c r="G104" s="338"/>
    </row>
    <row r="105" spans="1:7" ht="19.5">
      <c r="A105" s="65"/>
      <c r="B105" s="66"/>
      <c r="C105" s="66"/>
      <c r="D105" s="66"/>
      <c r="E105" s="25"/>
      <c r="F105" s="284"/>
      <c r="G105" s="338"/>
    </row>
    <row r="106" spans="1:7" ht="25.5" thickBot="1">
      <c r="A106" s="65"/>
      <c r="B106" s="208"/>
      <c r="C106" s="66"/>
      <c r="D106" s="66"/>
      <c r="E106" s="25"/>
      <c r="F106" s="285"/>
      <c r="G106" s="338"/>
    </row>
    <row r="107" spans="1:7" ht="20.25" thickBot="1">
      <c r="A107" s="68"/>
      <c r="B107" s="69"/>
      <c r="C107" s="69"/>
      <c r="D107" s="69"/>
      <c r="E107" s="25"/>
      <c r="F107" s="286"/>
      <c r="G107" s="338"/>
    </row>
    <row r="108" spans="1:7" ht="19.5">
      <c r="A108" s="65"/>
      <c r="B108" s="66"/>
      <c r="C108" s="66"/>
      <c r="D108" s="66"/>
      <c r="E108" s="26"/>
      <c r="F108" s="286"/>
      <c r="G108" s="338"/>
    </row>
    <row r="109" spans="1:7" ht="19.5">
      <c r="A109" s="65"/>
      <c r="B109" s="66"/>
      <c r="C109" s="66"/>
      <c r="D109" s="66"/>
      <c r="E109" s="25"/>
      <c r="F109" s="286"/>
      <c r="G109" s="338"/>
    </row>
    <row r="110" spans="1:7" ht="25.5" thickBot="1">
      <c r="A110" s="65"/>
      <c r="B110" s="208"/>
      <c r="C110" s="66"/>
      <c r="D110" s="66"/>
      <c r="E110" s="25"/>
      <c r="F110" s="287"/>
      <c r="G110" s="338"/>
    </row>
    <row r="111" spans="1:7" ht="20.25" thickBot="1">
      <c r="A111" s="68"/>
      <c r="B111" s="69"/>
      <c r="C111" s="69"/>
      <c r="D111" s="69"/>
      <c r="E111" s="24"/>
      <c r="F111" s="286"/>
      <c r="G111" s="338"/>
    </row>
    <row r="112" spans="1:7" ht="19.5">
      <c r="A112" s="65"/>
      <c r="B112" s="66"/>
      <c r="C112" s="66"/>
      <c r="D112" s="66"/>
      <c r="E112" s="26"/>
      <c r="F112" s="286"/>
      <c r="G112" s="338"/>
    </row>
    <row r="113" spans="1:7" ht="19.5">
      <c r="A113" s="65"/>
      <c r="B113" s="66"/>
      <c r="C113" s="66"/>
      <c r="D113" s="66"/>
      <c r="E113" s="25"/>
      <c r="F113" s="286"/>
      <c r="G113" s="338"/>
    </row>
    <row r="114" spans="1:7" ht="25.5" thickBot="1">
      <c r="A114" s="65"/>
      <c r="B114" s="208"/>
      <c r="C114" s="66"/>
      <c r="D114" s="66"/>
      <c r="E114" s="25"/>
      <c r="F114" s="287"/>
      <c r="G114" s="338"/>
    </row>
    <row r="115" spans="1:7" ht="20.25" thickBot="1">
      <c r="A115" s="68"/>
      <c r="B115" s="69"/>
      <c r="C115" s="69"/>
      <c r="D115" s="69"/>
      <c r="E115" s="24"/>
      <c r="F115" s="286"/>
      <c r="G115" s="338"/>
    </row>
    <row r="116" spans="1:7" ht="19.5">
      <c r="A116" s="65"/>
      <c r="B116" s="66"/>
      <c r="C116" s="66"/>
      <c r="D116" s="66"/>
      <c r="E116" s="26"/>
      <c r="F116" s="286"/>
      <c r="G116" s="338"/>
    </row>
    <row r="117" spans="1:7" ht="19.5">
      <c r="A117" s="65"/>
      <c r="B117" s="66"/>
      <c r="C117" s="66"/>
      <c r="D117" s="66"/>
      <c r="E117" s="25"/>
      <c r="F117" s="286"/>
      <c r="G117" s="338"/>
    </row>
    <row r="118" spans="1:7" ht="25.5" thickBot="1">
      <c r="A118" s="65"/>
      <c r="B118" s="208"/>
      <c r="C118" s="66"/>
      <c r="D118" s="66"/>
      <c r="E118" s="25"/>
      <c r="F118" s="287"/>
      <c r="G118" s="338"/>
    </row>
    <row r="119" spans="1:7" ht="20.25" thickBot="1">
      <c r="A119" s="68"/>
      <c r="B119" s="69"/>
      <c r="C119" s="69"/>
      <c r="D119" s="66"/>
      <c r="E119" s="24"/>
      <c r="F119" s="284"/>
      <c r="G119" s="338"/>
    </row>
    <row r="120" spans="1:7" ht="19.5">
      <c r="A120" s="65"/>
      <c r="B120" s="66"/>
      <c r="C120" s="66"/>
      <c r="D120" s="66"/>
      <c r="E120" s="25"/>
      <c r="F120" s="284"/>
      <c r="G120" s="338"/>
    </row>
    <row r="121" spans="1:7" ht="19.5">
      <c r="A121" s="65"/>
      <c r="B121" s="66"/>
      <c r="C121" s="66"/>
      <c r="D121" s="66"/>
      <c r="E121" s="25"/>
      <c r="F121" s="284"/>
      <c r="G121" s="338"/>
    </row>
    <row r="122" spans="1:7" ht="25.5" thickBot="1">
      <c r="A122" s="65"/>
      <c r="B122" s="208"/>
      <c r="C122" s="66"/>
      <c r="D122" s="66"/>
      <c r="E122" s="25"/>
      <c r="F122" s="285"/>
      <c r="G122" s="338"/>
    </row>
    <row r="123" spans="1:7" ht="20.25" thickBot="1">
      <c r="A123" s="68"/>
      <c r="B123" s="69"/>
      <c r="C123" s="69"/>
      <c r="D123" s="66"/>
      <c r="E123" s="25"/>
      <c r="F123" s="286"/>
      <c r="G123" s="338"/>
    </row>
    <row r="124" spans="1:7" ht="19.5">
      <c r="A124" s="65"/>
      <c r="B124" s="66"/>
      <c r="C124" s="66"/>
      <c r="D124" s="70"/>
      <c r="E124" s="26"/>
      <c r="F124" s="286"/>
      <c r="G124" s="338"/>
    </row>
    <row r="125" spans="1:7" ht="19.5">
      <c r="A125" s="65"/>
      <c r="B125" s="66"/>
      <c r="C125" s="66"/>
      <c r="D125" s="66"/>
      <c r="E125" s="25"/>
      <c r="F125" s="286"/>
      <c r="G125" s="338"/>
    </row>
    <row r="126" spans="1:7" ht="25.5" thickBot="1">
      <c r="A126" s="65"/>
      <c r="B126" s="208"/>
      <c r="C126" s="66"/>
      <c r="D126" s="66"/>
      <c r="E126" s="25"/>
      <c r="F126" s="287"/>
      <c r="G126" s="338"/>
    </row>
    <row r="127" spans="1:7" ht="20.25" thickBot="1">
      <c r="A127" s="68"/>
      <c r="B127" s="69"/>
      <c r="C127" s="69"/>
      <c r="D127" s="69"/>
      <c r="E127" s="24"/>
      <c r="F127" s="284"/>
      <c r="G127" s="338"/>
    </row>
    <row r="128" spans="1:7" ht="19.5">
      <c r="A128" s="65"/>
      <c r="B128" s="66"/>
      <c r="C128" s="66"/>
      <c r="D128" s="66"/>
      <c r="E128" s="26"/>
      <c r="F128" s="284"/>
      <c r="G128" s="338"/>
    </row>
    <row r="129" spans="1:7" ht="19.5">
      <c r="A129" s="65"/>
      <c r="B129" s="66"/>
      <c r="C129" s="66"/>
      <c r="D129" s="66"/>
      <c r="E129" s="25"/>
      <c r="F129" s="284"/>
      <c r="G129" s="338"/>
    </row>
    <row r="130" spans="1:7" ht="25.5" thickBot="1">
      <c r="A130" s="65"/>
      <c r="B130" s="208"/>
      <c r="C130" s="66"/>
      <c r="D130" s="66"/>
      <c r="E130" s="25"/>
      <c r="F130" s="285"/>
      <c r="G130" s="338"/>
    </row>
    <row r="131" spans="1:7" ht="20.25" thickBot="1">
      <c r="A131" s="68"/>
      <c r="B131" s="69"/>
      <c r="C131" s="69"/>
      <c r="D131" s="69"/>
      <c r="E131" s="24"/>
      <c r="F131" s="286"/>
      <c r="G131" s="338"/>
    </row>
    <row r="132" spans="1:7" ht="19.5">
      <c r="A132" s="66"/>
      <c r="B132" s="66"/>
      <c r="C132" s="66"/>
      <c r="D132" s="66"/>
      <c r="E132" s="26"/>
      <c r="F132" s="286"/>
      <c r="G132" s="338"/>
    </row>
    <row r="133" spans="1:7" ht="19.5">
      <c r="A133" s="66"/>
      <c r="B133" s="66"/>
      <c r="C133" s="66"/>
      <c r="D133" s="66"/>
      <c r="E133" s="25"/>
      <c r="F133" s="286"/>
      <c r="G133" s="338"/>
    </row>
    <row r="134" spans="1:7" ht="25.5" thickBot="1">
      <c r="A134" s="66"/>
      <c r="B134" s="208"/>
      <c r="C134" s="66"/>
      <c r="D134" s="66"/>
      <c r="E134" s="25"/>
      <c r="F134" s="287"/>
      <c r="G134" s="338"/>
    </row>
    <row r="135" spans="1:7" ht="20.25" thickBot="1">
      <c r="A135" s="69"/>
      <c r="B135" s="69"/>
      <c r="C135" s="69"/>
      <c r="D135" s="69"/>
      <c r="E135" s="24"/>
      <c r="F135" s="286"/>
      <c r="G135" s="338"/>
    </row>
    <row r="136" spans="1:7" ht="19.5">
      <c r="A136" s="66"/>
      <c r="B136" s="66"/>
      <c r="C136" s="66"/>
      <c r="D136" s="66"/>
      <c r="E136" s="26"/>
      <c r="F136" s="286"/>
      <c r="G136" s="338"/>
    </row>
    <row r="137" spans="1:7" ht="19.5">
      <c r="A137" s="66"/>
      <c r="B137" s="66"/>
      <c r="C137" s="66"/>
      <c r="D137" s="66"/>
      <c r="E137" s="25"/>
      <c r="F137" s="286"/>
      <c r="G137" s="338"/>
    </row>
    <row r="138" spans="1:7" ht="25.5" thickBot="1">
      <c r="A138" s="66"/>
      <c r="B138" s="208"/>
      <c r="C138" s="66"/>
      <c r="D138" s="66"/>
      <c r="E138" s="25"/>
      <c r="F138" s="287"/>
      <c r="G138" s="338"/>
    </row>
    <row r="139" spans="1:7" ht="20.25" thickBot="1">
      <c r="A139" s="69"/>
      <c r="B139" s="69"/>
      <c r="C139" s="69"/>
      <c r="D139" s="69"/>
      <c r="E139" s="24"/>
      <c r="F139" s="286"/>
      <c r="G139" s="338"/>
    </row>
    <row r="140" spans="1:7" ht="19.5">
      <c r="A140" s="66"/>
      <c r="B140" s="66"/>
      <c r="C140" s="66"/>
      <c r="D140" s="66"/>
      <c r="E140" s="26"/>
      <c r="F140" s="286"/>
      <c r="G140" s="338"/>
    </row>
    <row r="141" spans="1:7" ht="19.5">
      <c r="A141" s="66"/>
      <c r="B141" s="66"/>
      <c r="C141" s="66"/>
      <c r="D141" s="66"/>
      <c r="E141" s="25"/>
      <c r="F141" s="286"/>
      <c r="G141" s="338"/>
    </row>
    <row r="142" spans="1:7" ht="25.5" thickBot="1">
      <c r="A142" s="66"/>
      <c r="B142" s="208"/>
      <c r="C142" s="66"/>
      <c r="D142" s="66"/>
      <c r="E142" s="25"/>
      <c r="F142" s="287"/>
      <c r="G142" s="338"/>
    </row>
    <row r="143" spans="1:7" ht="20.25" thickBot="1">
      <c r="A143" s="69"/>
      <c r="B143" s="69"/>
      <c r="C143" s="69"/>
      <c r="D143" s="69"/>
      <c r="E143" s="24"/>
      <c r="F143" s="286"/>
      <c r="G143" s="338"/>
    </row>
    <row r="144" spans="1:7" ht="19.5">
      <c r="A144" s="66"/>
      <c r="B144" s="66"/>
      <c r="C144" s="66"/>
      <c r="D144" s="66"/>
      <c r="E144" s="26"/>
      <c r="F144" s="286"/>
      <c r="G144" s="338"/>
    </row>
    <row r="145" spans="1:7" ht="19.5">
      <c r="A145" s="66"/>
      <c r="B145" s="66"/>
      <c r="C145" s="66"/>
      <c r="D145" s="66"/>
      <c r="E145" s="25"/>
      <c r="F145" s="286"/>
      <c r="G145" s="338"/>
    </row>
    <row r="146" spans="1:7" ht="25.5" thickBot="1">
      <c r="A146" s="66"/>
      <c r="B146" s="208"/>
      <c r="C146" s="66"/>
      <c r="D146" s="66"/>
      <c r="E146" s="25"/>
      <c r="F146" s="287"/>
      <c r="G146" s="338"/>
    </row>
    <row r="147" spans="1:7" ht="20.25" thickBot="1">
      <c r="A147" s="69"/>
      <c r="B147" s="69"/>
      <c r="C147" s="69"/>
      <c r="D147" s="69"/>
      <c r="E147" s="24"/>
      <c r="F147" s="286"/>
      <c r="G147" s="338"/>
    </row>
    <row r="148" spans="1:7" ht="19.5">
      <c r="A148" s="66"/>
      <c r="B148" s="66"/>
      <c r="C148" s="66"/>
      <c r="D148" s="66"/>
      <c r="E148" s="26"/>
      <c r="F148" s="286"/>
      <c r="G148" s="338"/>
    </row>
    <row r="149" spans="1:7" ht="19.5">
      <c r="A149" s="66"/>
      <c r="B149" s="66"/>
      <c r="C149" s="66"/>
      <c r="D149" s="66"/>
      <c r="E149" s="25"/>
      <c r="F149" s="286"/>
      <c r="G149" s="338"/>
    </row>
    <row r="150" spans="1:7" ht="25.5" thickBot="1">
      <c r="A150" s="66"/>
      <c r="B150" s="208"/>
      <c r="C150" s="66"/>
      <c r="D150" s="66"/>
      <c r="E150" s="25"/>
      <c r="F150" s="287"/>
      <c r="G150" s="338"/>
    </row>
    <row r="151" spans="1:7" ht="20.25" thickBot="1">
      <c r="A151" s="69"/>
      <c r="B151" s="69"/>
      <c r="C151" s="69"/>
      <c r="D151" s="69"/>
      <c r="E151" s="24"/>
      <c r="F151" s="284"/>
      <c r="G151" s="338"/>
    </row>
    <row r="152" spans="1:7" ht="19.5">
      <c r="A152" s="66"/>
      <c r="B152" s="66"/>
      <c r="C152" s="66"/>
      <c r="D152" s="66"/>
      <c r="E152" s="25"/>
      <c r="F152" s="284"/>
      <c r="G152" s="338"/>
    </row>
    <row r="153" spans="1:7" ht="19.5">
      <c r="A153" s="66"/>
      <c r="B153" s="66"/>
      <c r="C153" s="66"/>
      <c r="D153" s="66"/>
      <c r="E153" s="25"/>
      <c r="F153" s="284"/>
      <c r="G153" s="338"/>
    </row>
    <row r="154" spans="1:7" ht="25.5" thickBot="1">
      <c r="A154" s="66"/>
      <c r="B154" s="208"/>
      <c r="C154" s="66"/>
      <c r="D154" s="66"/>
      <c r="E154" s="25"/>
      <c r="F154" s="285"/>
      <c r="G154" s="338"/>
    </row>
    <row r="155" spans="1:7" ht="20.25" thickBot="1">
      <c r="A155" s="78"/>
      <c r="B155" s="78"/>
      <c r="C155" s="78"/>
      <c r="D155" s="78"/>
      <c r="E155" s="24"/>
      <c r="F155" s="286"/>
      <c r="G155" s="338"/>
    </row>
    <row r="156" spans="1:7" ht="19.5">
      <c r="A156" s="66"/>
      <c r="B156" s="66"/>
      <c r="C156" s="66"/>
      <c r="D156" s="66"/>
      <c r="E156" s="25"/>
      <c r="F156" s="286"/>
      <c r="G156" s="338"/>
    </row>
    <row r="157" spans="1:7" ht="19.5">
      <c r="A157" s="66"/>
      <c r="B157" s="66"/>
      <c r="C157" s="66"/>
      <c r="D157" s="66"/>
      <c r="E157" s="25"/>
      <c r="F157" s="286"/>
      <c r="G157" s="338"/>
    </row>
    <row r="158" spans="1:7" ht="25.5" thickBot="1">
      <c r="A158" s="66"/>
      <c r="B158" s="208"/>
      <c r="C158" s="66"/>
      <c r="D158" s="66"/>
      <c r="E158" s="25"/>
      <c r="F158" s="287"/>
      <c r="G158" s="338"/>
    </row>
    <row r="159" spans="1:7" ht="20.25" thickBot="1">
      <c r="A159" s="69"/>
      <c r="B159" s="69"/>
      <c r="C159" s="69"/>
      <c r="D159" s="69"/>
      <c r="E159" s="25"/>
      <c r="F159" s="286"/>
      <c r="G159" s="338"/>
    </row>
    <row r="160" spans="1:7" ht="19.5">
      <c r="A160" s="66"/>
      <c r="B160" s="66"/>
      <c r="C160" s="66"/>
      <c r="D160" s="66"/>
      <c r="E160" s="26"/>
      <c r="F160" s="286"/>
      <c r="G160" s="338"/>
    </row>
    <row r="161" spans="1:7" ht="19.5">
      <c r="A161" s="66"/>
      <c r="B161" s="66"/>
      <c r="C161" s="66"/>
      <c r="D161" s="66"/>
      <c r="E161" s="25"/>
      <c r="F161" s="286"/>
      <c r="G161" s="338"/>
    </row>
    <row r="162" spans="1:7" ht="25.5" thickBot="1">
      <c r="A162" s="66"/>
      <c r="B162" s="208"/>
      <c r="C162" s="66"/>
      <c r="D162" s="66"/>
      <c r="E162" s="25"/>
      <c r="F162" s="287"/>
      <c r="G162" s="338"/>
    </row>
    <row r="163" spans="1:7" ht="20.25" thickBot="1">
      <c r="A163" s="69"/>
      <c r="B163" s="69"/>
      <c r="C163" s="69"/>
      <c r="D163" s="69"/>
      <c r="E163" s="24"/>
      <c r="F163" s="286"/>
      <c r="G163" s="338"/>
    </row>
    <row r="164" spans="1:7" ht="19.5">
      <c r="A164" s="79"/>
      <c r="B164" s="79"/>
      <c r="C164" s="79"/>
      <c r="D164" s="79"/>
      <c r="E164" s="26"/>
      <c r="F164" s="286"/>
      <c r="G164" s="338"/>
    </row>
    <row r="165" spans="1:7" ht="19.5">
      <c r="A165" s="66"/>
      <c r="B165" s="66"/>
      <c r="C165" s="66"/>
      <c r="D165" s="66"/>
      <c r="E165" s="25"/>
      <c r="F165" s="286"/>
      <c r="G165" s="338"/>
    </row>
    <row r="166" spans="1:7" ht="25.5" thickBot="1">
      <c r="A166" s="42"/>
      <c r="B166" s="52"/>
      <c r="C166" s="42"/>
      <c r="D166" s="66"/>
      <c r="E166" s="25"/>
      <c r="F166" s="287"/>
      <c r="G166" s="338"/>
    </row>
    <row r="167" spans="1:7" ht="20.25" thickBot="1">
      <c r="A167" s="69"/>
      <c r="B167" s="69"/>
      <c r="C167" s="69"/>
      <c r="D167" s="69"/>
      <c r="E167" s="24"/>
      <c r="F167" s="284"/>
      <c r="G167" s="338"/>
    </row>
    <row r="168" spans="1:7" ht="19.5">
      <c r="A168" s="70"/>
      <c r="B168" s="70"/>
      <c r="C168" s="70"/>
      <c r="D168" s="70"/>
      <c r="E168" s="26"/>
      <c r="F168" s="284"/>
      <c r="G168" s="338"/>
    </row>
    <row r="169" spans="1:7" ht="19.5">
      <c r="A169" s="66"/>
      <c r="B169" s="66"/>
      <c r="C169" s="66"/>
      <c r="D169" s="66"/>
      <c r="E169" s="25"/>
      <c r="F169" s="284"/>
      <c r="G169" s="338"/>
    </row>
    <row r="170" spans="1:7" ht="25.5" thickBot="1">
      <c r="A170" s="66"/>
      <c r="B170" s="208"/>
      <c r="C170" s="66"/>
      <c r="D170" s="66"/>
      <c r="E170" s="25"/>
      <c r="F170" s="285"/>
      <c r="G170" s="338"/>
    </row>
    <row r="171" spans="1:7" ht="20.25" thickBot="1">
      <c r="A171" s="69"/>
      <c r="B171" s="69"/>
      <c r="C171" s="69"/>
      <c r="D171" s="69"/>
      <c r="E171" s="24"/>
      <c r="F171" s="286"/>
      <c r="G171" s="338"/>
    </row>
    <row r="172" spans="1:7" ht="19.5">
      <c r="A172" s="70"/>
      <c r="B172" s="70"/>
      <c r="C172" s="70"/>
      <c r="D172" s="70"/>
      <c r="E172" s="26"/>
      <c r="F172" s="286"/>
      <c r="G172" s="338"/>
    </row>
    <row r="173" spans="1:7" ht="19.5">
      <c r="A173" s="66"/>
      <c r="B173" s="66"/>
      <c r="C173" s="66"/>
      <c r="D173" s="66"/>
      <c r="E173" s="25"/>
      <c r="F173" s="286"/>
      <c r="G173" s="338"/>
    </row>
    <row r="174" spans="1:7" ht="25.5" thickBot="1">
      <c r="A174" s="66"/>
      <c r="B174" s="208"/>
      <c r="C174" s="66"/>
      <c r="D174" s="66"/>
      <c r="E174" s="25"/>
      <c r="F174" s="287"/>
      <c r="G174" s="338"/>
    </row>
    <row r="175" spans="1:7" ht="20.25" thickBot="1">
      <c r="A175" s="66"/>
      <c r="B175" s="66"/>
      <c r="C175" s="66"/>
      <c r="D175" s="66"/>
      <c r="E175" s="24"/>
      <c r="F175" s="284"/>
      <c r="G175" s="338"/>
    </row>
    <row r="176" spans="1:7" ht="19.5">
      <c r="A176" s="66"/>
      <c r="B176" s="66"/>
      <c r="C176" s="66"/>
      <c r="D176" s="66"/>
      <c r="E176" s="26"/>
      <c r="F176" s="284"/>
      <c r="G176" s="338"/>
    </row>
    <row r="177" spans="1:7" ht="19.5">
      <c r="A177" s="66"/>
      <c r="B177" s="66"/>
      <c r="C177" s="66"/>
      <c r="D177" s="66"/>
      <c r="E177" s="25"/>
      <c r="F177" s="284"/>
      <c r="G177" s="338"/>
    </row>
    <row r="178" spans="1:7" ht="25.5" thickBot="1">
      <c r="A178" s="66"/>
      <c r="B178" s="208"/>
      <c r="C178" s="66"/>
      <c r="D178" s="66"/>
      <c r="E178" s="25"/>
      <c r="F178" s="285"/>
      <c r="G178" s="338"/>
    </row>
    <row r="179" spans="1:7" ht="20.25" thickBot="1">
      <c r="A179" s="69"/>
      <c r="B179" s="69"/>
      <c r="C179" s="69"/>
      <c r="D179" s="69"/>
      <c r="E179" s="24"/>
      <c r="F179" s="286"/>
      <c r="G179" s="338"/>
    </row>
    <row r="180" spans="1:7" ht="19.5">
      <c r="A180" s="70"/>
      <c r="B180" s="70"/>
      <c r="C180" s="70"/>
      <c r="D180" s="70"/>
      <c r="E180" s="26"/>
      <c r="F180" s="286"/>
      <c r="G180" s="338"/>
    </row>
    <row r="181" spans="1:7" ht="19.5">
      <c r="A181" s="66"/>
      <c r="B181" s="66"/>
      <c r="C181" s="66"/>
      <c r="D181" s="66"/>
      <c r="E181" s="25"/>
      <c r="F181" s="286"/>
      <c r="G181" s="338"/>
    </row>
    <row r="182" spans="1:7" ht="25.5" thickBot="1">
      <c r="A182" s="66"/>
      <c r="B182" s="208"/>
      <c r="C182" s="66"/>
      <c r="D182" s="66"/>
      <c r="E182" s="25"/>
      <c r="F182" s="287"/>
      <c r="G182" s="338"/>
    </row>
    <row r="183" spans="1:7" ht="20.25" thickBot="1">
      <c r="A183" s="66"/>
      <c r="B183" s="66"/>
      <c r="C183" s="66"/>
      <c r="D183" s="66"/>
      <c r="E183" s="24"/>
      <c r="F183" s="286"/>
      <c r="G183" s="338"/>
    </row>
    <row r="184" spans="1:7" ht="19.5">
      <c r="A184" s="66"/>
      <c r="B184" s="66"/>
      <c r="C184" s="66"/>
      <c r="D184" s="66"/>
      <c r="E184" s="26"/>
      <c r="F184" s="286"/>
      <c r="G184" s="338"/>
    </row>
    <row r="185" spans="1:7" ht="19.5">
      <c r="A185" s="66"/>
      <c r="B185" s="66"/>
      <c r="C185" s="66"/>
      <c r="D185" s="66"/>
      <c r="E185" s="25"/>
      <c r="F185" s="286"/>
      <c r="G185" s="338"/>
    </row>
    <row r="186" spans="1:7" ht="25.5" thickBot="1">
      <c r="A186" s="66"/>
      <c r="B186" s="208"/>
      <c r="C186" s="66"/>
      <c r="D186" s="66"/>
      <c r="E186" s="25"/>
      <c r="F186" s="287"/>
      <c r="G186" s="338"/>
    </row>
    <row r="187" spans="1:7" ht="20.25" thickBot="1">
      <c r="A187" s="69"/>
      <c r="B187" s="69"/>
      <c r="C187" s="69"/>
      <c r="D187" s="69"/>
      <c r="E187" s="24"/>
      <c r="F187" s="286"/>
      <c r="G187" s="338"/>
    </row>
    <row r="188" spans="1:7" ht="19.5">
      <c r="A188" s="70"/>
      <c r="B188" s="70"/>
      <c r="C188" s="70"/>
      <c r="D188" s="70"/>
      <c r="E188" s="26"/>
      <c r="F188" s="286"/>
      <c r="G188" s="338"/>
    </row>
    <row r="189" spans="1:7" ht="19.5">
      <c r="A189" s="66"/>
      <c r="B189" s="66"/>
      <c r="C189" s="66"/>
      <c r="D189" s="66"/>
      <c r="E189" s="25"/>
      <c r="F189" s="286"/>
      <c r="G189" s="338"/>
    </row>
    <row r="190" spans="1:7" ht="25.5" thickBot="1">
      <c r="A190" s="66"/>
      <c r="B190" s="208"/>
      <c r="C190" s="66"/>
      <c r="D190" s="66"/>
      <c r="E190" s="25"/>
      <c r="F190" s="287"/>
      <c r="G190" s="338"/>
    </row>
    <row r="191" spans="1:7" ht="20.25" thickBot="1">
      <c r="A191" s="69"/>
      <c r="B191" s="69"/>
      <c r="C191" s="69"/>
      <c r="D191" s="69"/>
      <c r="E191" s="24"/>
      <c r="F191" s="288"/>
      <c r="G191" s="338"/>
    </row>
    <row r="192" spans="1:7" ht="19.5">
      <c r="A192" s="70"/>
      <c r="B192" s="70"/>
      <c r="C192" s="70"/>
      <c r="D192" s="70"/>
      <c r="E192" s="26"/>
      <c r="F192" s="288"/>
      <c r="G192" s="338"/>
    </row>
    <row r="193" spans="1:7" ht="19.5">
      <c r="A193" s="66"/>
      <c r="B193" s="66"/>
      <c r="C193" s="66"/>
      <c r="D193" s="66"/>
      <c r="E193" s="25"/>
      <c r="F193" s="288"/>
      <c r="G193" s="338"/>
    </row>
    <row r="194" spans="1:7" ht="24.75">
      <c r="A194" s="66"/>
      <c r="B194" s="208"/>
      <c r="C194" s="66"/>
      <c r="D194" s="66"/>
      <c r="E194" s="25"/>
      <c r="F194" s="288"/>
      <c r="G194" s="338"/>
    </row>
    <row r="195" spans="1:7" ht="20.25" thickBot="1">
      <c r="A195" s="69"/>
      <c r="B195" s="69"/>
      <c r="C195" s="69"/>
      <c r="D195" s="69"/>
      <c r="E195" s="24"/>
      <c r="F195" s="288"/>
      <c r="G195" s="338"/>
    </row>
    <row r="196" spans="1:7" ht="19.5">
      <c r="A196" s="70"/>
      <c r="B196" s="70"/>
      <c r="C196" s="70"/>
      <c r="D196" s="73"/>
      <c r="E196" s="26"/>
      <c r="F196" s="288"/>
      <c r="G196" s="338"/>
    </row>
    <row r="197" spans="1:7" ht="19.5">
      <c r="A197" s="66"/>
      <c r="B197" s="66"/>
      <c r="C197" s="66"/>
      <c r="D197" s="74"/>
      <c r="E197" s="25"/>
      <c r="F197" s="288"/>
      <c r="G197" s="338"/>
    </row>
    <row r="198" spans="1:7" ht="24.75">
      <c r="A198" s="66"/>
      <c r="B198" s="208"/>
      <c r="C198" s="66"/>
      <c r="D198" s="74"/>
      <c r="E198" s="25"/>
      <c r="F198" s="288"/>
      <c r="G198" s="338"/>
    </row>
    <row r="199" spans="1:7" ht="20.25" thickBot="1">
      <c r="A199" s="66"/>
      <c r="B199" s="66"/>
      <c r="C199" s="66"/>
      <c r="D199" s="74"/>
      <c r="E199" s="24"/>
      <c r="F199" s="288"/>
      <c r="G199" s="338"/>
    </row>
    <row r="200" spans="1:7" ht="19.5">
      <c r="A200" s="66"/>
      <c r="B200" s="66"/>
      <c r="C200" s="66"/>
      <c r="D200" s="66"/>
      <c r="E200" s="26"/>
      <c r="F200" s="288"/>
      <c r="G200" s="338"/>
    </row>
    <row r="201" spans="1:7" ht="19.5">
      <c r="A201" s="66"/>
      <c r="B201" s="66"/>
      <c r="C201" s="66"/>
      <c r="D201" s="66"/>
      <c r="E201" s="25"/>
      <c r="F201" s="288"/>
      <c r="G201" s="338"/>
    </row>
    <row r="202" spans="1:7" ht="24.75">
      <c r="A202" s="66"/>
      <c r="B202" s="208"/>
      <c r="C202" s="66"/>
      <c r="D202" s="66"/>
      <c r="E202" s="25"/>
      <c r="F202" s="288"/>
      <c r="G202" s="338"/>
    </row>
    <row r="203" spans="1:7" ht="20.25" thickBot="1">
      <c r="A203" s="69"/>
      <c r="B203" s="69"/>
      <c r="C203" s="69"/>
      <c r="D203" s="69"/>
      <c r="E203" s="24"/>
      <c r="F203" s="288"/>
      <c r="G203" s="338"/>
    </row>
    <row r="204" spans="1:7" ht="19.5">
      <c r="A204" s="70"/>
      <c r="B204" s="70"/>
      <c r="C204" s="70"/>
      <c r="D204" s="70"/>
      <c r="E204" s="26"/>
      <c r="F204" s="288"/>
      <c r="G204" s="338"/>
    </row>
    <row r="205" spans="1:7" ht="19.5">
      <c r="A205" s="66"/>
      <c r="B205" s="66"/>
      <c r="C205" s="66"/>
      <c r="D205" s="66"/>
      <c r="E205" s="25"/>
      <c r="F205" s="288"/>
      <c r="G205" s="338"/>
    </row>
    <row r="206" spans="1:7" ht="24.75">
      <c r="A206" s="66"/>
      <c r="B206" s="208"/>
      <c r="C206" s="66"/>
      <c r="D206" s="66"/>
      <c r="E206" s="25"/>
      <c r="F206" s="288"/>
      <c r="G206" s="338"/>
    </row>
    <row r="207" spans="1:7" ht="20.25" thickBot="1">
      <c r="A207" s="66"/>
      <c r="B207" s="66"/>
      <c r="C207" s="66"/>
      <c r="D207" s="66"/>
      <c r="E207" s="24"/>
      <c r="F207" s="288"/>
      <c r="G207" s="338"/>
    </row>
    <row r="208" spans="1:7" ht="19.5">
      <c r="A208" s="66"/>
      <c r="B208" s="66"/>
      <c r="C208" s="66"/>
      <c r="D208" s="66"/>
      <c r="E208" s="26"/>
      <c r="F208" s="288"/>
      <c r="G208" s="338"/>
    </row>
    <row r="209" spans="1:7" ht="19.5">
      <c r="A209" s="66"/>
      <c r="B209" s="66"/>
      <c r="C209" s="66"/>
      <c r="D209" s="66"/>
      <c r="E209" s="25"/>
      <c r="F209" s="288"/>
      <c r="G209" s="338"/>
    </row>
    <row r="210" spans="1:7" ht="24.75">
      <c r="A210" s="66"/>
      <c r="B210" s="208"/>
      <c r="C210" s="66"/>
      <c r="D210" s="66"/>
      <c r="E210" s="25"/>
      <c r="F210" s="288"/>
      <c r="G210" s="338"/>
    </row>
    <row r="211" spans="1:7" ht="20.25" thickBot="1">
      <c r="A211" s="69"/>
      <c r="B211" s="69"/>
      <c r="C211" s="69"/>
      <c r="D211" s="69"/>
      <c r="E211" s="24"/>
      <c r="F211" s="288"/>
      <c r="G211" s="338"/>
    </row>
    <row r="212" spans="1:7" ht="19.5">
      <c r="A212" s="70"/>
      <c r="B212" s="70"/>
      <c r="C212" s="70"/>
      <c r="D212" s="70"/>
      <c r="E212" s="26"/>
      <c r="F212" s="288"/>
      <c r="G212" s="338"/>
    </row>
    <row r="213" spans="1:7" ht="19.5">
      <c r="A213" s="66"/>
      <c r="B213" s="66"/>
      <c r="C213" s="66"/>
      <c r="D213" s="66"/>
      <c r="E213" s="25"/>
      <c r="F213" s="288"/>
      <c r="G213" s="338"/>
    </row>
    <row r="214" spans="1:7" ht="24.75">
      <c r="A214" s="66"/>
      <c r="B214" s="208"/>
      <c r="C214" s="66"/>
      <c r="D214" s="66"/>
      <c r="E214" s="25"/>
      <c r="F214" s="288"/>
      <c r="G214" s="338"/>
    </row>
    <row r="215" spans="1:7" ht="20.25" thickBot="1">
      <c r="A215" s="66"/>
      <c r="B215" s="69"/>
      <c r="C215" s="69"/>
      <c r="D215" s="69"/>
      <c r="E215" s="24"/>
      <c r="F215" s="289"/>
      <c r="G215" s="338"/>
    </row>
    <row r="216" spans="1:7" ht="26.25">
      <c r="A216" s="220"/>
      <c r="B216" s="254"/>
      <c r="C216" s="64"/>
      <c r="D216" s="220"/>
      <c r="E216" s="64"/>
      <c r="F216" s="289"/>
      <c r="G216" s="338"/>
    </row>
    <row r="217" spans="1:7" ht="25.5">
      <c r="A217" s="67"/>
      <c r="B217" s="218"/>
      <c r="C217" s="64"/>
      <c r="D217" s="220"/>
      <c r="E217" s="64"/>
      <c r="F217" s="289"/>
      <c r="G217" s="338"/>
    </row>
    <row r="218" spans="1:7" ht="26.25">
      <c r="A218" s="220"/>
      <c r="B218" s="254"/>
      <c r="C218" s="64"/>
      <c r="D218" s="220"/>
      <c r="E218" s="64"/>
      <c r="F218" s="289"/>
      <c r="G218" s="338"/>
    </row>
    <row r="219" spans="1:7" ht="25.5">
      <c r="A219" s="67"/>
      <c r="B219" s="218"/>
      <c r="C219" s="64"/>
      <c r="D219" s="220"/>
      <c r="E219" s="64"/>
      <c r="F219" s="289"/>
      <c r="G219" s="338"/>
    </row>
    <row r="220" spans="1:7" ht="26.25">
      <c r="A220" s="220"/>
      <c r="B220" s="254"/>
      <c r="C220" s="64"/>
      <c r="D220" s="220"/>
      <c r="E220" s="64"/>
      <c r="F220" s="289"/>
      <c r="G220" s="338"/>
    </row>
    <row r="221" spans="1:7" ht="26.25">
      <c r="A221" s="220"/>
      <c r="B221" s="254"/>
      <c r="C221" s="64"/>
      <c r="D221" s="220"/>
      <c r="E221" s="64"/>
      <c r="F221" s="289"/>
      <c r="G221" s="338"/>
    </row>
    <row r="222" spans="1:7" ht="26.25">
      <c r="A222" s="220"/>
      <c r="B222" s="254"/>
      <c r="C222" s="64"/>
      <c r="D222" s="220"/>
      <c r="E222" s="64"/>
      <c r="F222" s="289"/>
      <c r="G222" s="338"/>
    </row>
    <row r="223" spans="1:7" ht="26.25">
      <c r="A223" s="220"/>
      <c r="B223" s="254"/>
      <c r="C223" s="64"/>
      <c r="D223" s="220"/>
      <c r="E223" s="64"/>
      <c r="F223" s="289"/>
      <c r="G223" s="338"/>
    </row>
    <row r="224" spans="1:7" ht="26.25">
      <c r="A224" s="220"/>
      <c r="B224" s="254"/>
      <c r="C224" s="64"/>
      <c r="D224" s="220"/>
      <c r="E224" s="64"/>
      <c r="F224" s="289"/>
      <c r="G224" s="338"/>
    </row>
    <row r="225" spans="1:7" ht="26.25">
      <c r="A225" s="220"/>
      <c r="B225" s="254"/>
      <c r="C225" s="64"/>
      <c r="D225" s="220"/>
      <c r="E225" s="64"/>
      <c r="F225" s="289"/>
      <c r="G225" s="338"/>
    </row>
    <row r="226" spans="1:7" ht="26.25">
      <c r="A226" s="220"/>
      <c r="B226" s="254"/>
      <c r="C226" s="64"/>
      <c r="D226" s="220"/>
      <c r="E226" s="64"/>
      <c r="F226" s="289"/>
      <c r="G226" s="338"/>
    </row>
    <row r="227" spans="1:7" ht="26.25">
      <c r="A227" s="220"/>
      <c r="B227" s="254"/>
      <c r="C227" s="64"/>
      <c r="D227" s="220"/>
      <c r="E227" s="64"/>
      <c r="F227" s="289"/>
      <c r="G227" s="338"/>
    </row>
    <row r="228" spans="1:7" ht="26.25">
      <c r="A228" s="220"/>
      <c r="B228" s="254"/>
      <c r="C228" s="64"/>
      <c r="D228" s="220"/>
      <c r="E228" s="64"/>
      <c r="F228" s="289"/>
      <c r="G228" s="338"/>
    </row>
    <row r="229" spans="1:7" ht="26.25">
      <c r="A229" s="220"/>
      <c r="B229" s="254"/>
      <c r="C229" s="64"/>
      <c r="D229" s="220"/>
      <c r="E229" s="64"/>
      <c r="F229" s="289"/>
      <c r="G229" s="338"/>
    </row>
    <row r="230" spans="1:7" ht="26.25">
      <c r="A230" s="220"/>
      <c r="B230" s="254"/>
      <c r="C230" s="64"/>
      <c r="D230" s="220"/>
      <c r="E230" s="64"/>
      <c r="F230" s="289"/>
      <c r="G230" s="338"/>
    </row>
    <row r="231" spans="1:7" ht="26.25">
      <c r="A231" s="220"/>
      <c r="B231" s="254"/>
      <c r="C231" s="64"/>
      <c r="D231" s="220"/>
      <c r="E231" s="64"/>
      <c r="F231" s="289"/>
      <c r="G231" s="338"/>
    </row>
    <row r="232" spans="1:7" ht="26.25">
      <c r="A232" s="220"/>
      <c r="B232" s="254"/>
      <c r="C232" s="64"/>
      <c r="D232" s="220"/>
      <c r="E232" s="64"/>
      <c r="F232" s="289"/>
      <c r="G232" s="338"/>
    </row>
    <row r="233" spans="1:7" ht="26.25">
      <c r="A233" s="220"/>
      <c r="B233" s="254"/>
      <c r="C233" s="64"/>
      <c r="D233" s="220"/>
      <c r="E233" s="64"/>
      <c r="F233" s="289"/>
      <c r="G233" s="338"/>
    </row>
    <row r="234" spans="1:7" ht="25.5">
      <c r="A234" s="220"/>
      <c r="B234" s="221"/>
      <c r="C234" s="64"/>
      <c r="D234" s="220"/>
      <c r="E234" s="64"/>
      <c r="F234" s="289"/>
      <c r="G234" s="338"/>
    </row>
    <row r="235" spans="1:7" ht="25.5">
      <c r="A235" s="220"/>
      <c r="B235" s="221"/>
      <c r="C235" s="64"/>
      <c r="D235" s="220"/>
      <c r="E235" s="64"/>
      <c r="F235" s="289"/>
      <c r="G235" s="338"/>
    </row>
    <row r="236" spans="1:7" ht="25.5">
      <c r="A236" s="220"/>
      <c r="B236" s="221"/>
      <c r="C236" s="64"/>
      <c r="D236" s="220"/>
      <c r="E236" s="64"/>
      <c r="F236" s="289"/>
      <c r="G236" s="338"/>
    </row>
    <row r="237" spans="1:7" ht="25.5">
      <c r="A237" s="220"/>
      <c r="B237" s="221"/>
      <c r="C237" s="64"/>
      <c r="D237" s="220"/>
      <c r="E237" s="64"/>
      <c r="F237" s="289"/>
      <c r="G237" s="338"/>
    </row>
    <row r="238" spans="1:7" ht="25.5">
      <c r="A238" s="220"/>
      <c r="B238" s="221"/>
      <c r="C238" s="64"/>
      <c r="D238" s="220"/>
      <c r="E238" s="64"/>
      <c r="F238" s="289"/>
      <c r="G238" s="338"/>
    </row>
    <row r="239" spans="1:7" ht="25.5">
      <c r="A239" s="220"/>
      <c r="B239" s="221"/>
      <c r="C239" s="64"/>
      <c r="D239" s="220"/>
      <c r="E239" s="64"/>
      <c r="F239" s="289"/>
      <c r="G239" s="338"/>
    </row>
    <row r="240" spans="1:7" ht="25.5">
      <c r="A240" s="220"/>
      <c r="B240" s="221"/>
      <c r="C240" s="64"/>
      <c r="D240" s="220"/>
      <c r="E240" s="64"/>
      <c r="F240" s="289"/>
      <c r="G240" s="338"/>
    </row>
    <row r="241" spans="1:7" ht="25.5">
      <c r="A241" s="220"/>
      <c r="B241" s="221"/>
      <c r="C241" s="64"/>
      <c r="D241" s="220"/>
      <c r="E241" s="64"/>
      <c r="F241" s="289"/>
      <c r="G241" s="338"/>
    </row>
    <row r="242" spans="1:7" ht="25.5">
      <c r="A242" s="220"/>
      <c r="B242" s="221"/>
      <c r="C242" s="64"/>
      <c r="D242" s="220"/>
      <c r="E242" s="64"/>
      <c r="F242" s="289"/>
      <c r="G242" s="338"/>
    </row>
    <row r="243" spans="1:7" ht="25.5">
      <c r="A243" s="220"/>
      <c r="B243" s="221"/>
      <c r="C243" s="64"/>
      <c r="D243" s="220"/>
      <c r="E243" s="64"/>
      <c r="F243" s="289"/>
      <c r="G243" s="338"/>
    </row>
    <row r="244" spans="1:7" ht="25.5">
      <c r="A244" s="220"/>
      <c r="B244" s="221"/>
      <c r="C244" s="64"/>
      <c r="D244" s="220"/>
      <c r="E244" s="64"/>
      <c r="F244" s="289"/>
      <c r="G244" s="338"/>
    </row>
    <row r="245" spans="1:7" ht="25.5">
      <c r="A245" s="220"/>
      <c r="B245" s="221"/>
      <c r="C245" s="64"/>
      <c r="D245" s="220"/>
      <c r="E245" s="64"/>
      <c r="F245" s="289"/>
      <c r="G245" s="338"/>
    </row>
    <row r="246" spans="1:7" ht="25.5">
      <c r="A246" s="220"/>
      <c r="B246" s="221"/>
      <c r="C246" s="64"/>
      <c r="D246" s="220"/>
      <c r="E246" s="64"/>
      <c r="F246" s="289"/>
      <c r="G246" s="338"/>
    </row>
    <row r="247" spans="1:7" ht="25.5">
      <c r="A247" s="220"/>
      <c r="B247" s="221"/>
      <c r="C247" s="64"/>
      <c r="D247" s="220"/>
      <c r="E247" s="64"/>
      <c r="F247" s="289"/>
      <c r="G247" s="338"/>
    </row>
    <row r="248" spans="1:7" ht="25.5">
      <c r="A248" s="220"/>
      <c r="B248" s="221"/>
      <c r="C248" s="64"/>
      <c r="D248" s="220"/>
      <c r="E248" s="64"/>
      <c r="F248" s="289"/>
      <c r="G248" s="338"/>
    </row>
    <row r="249" spans="1:7" ht="25.5">
      <c r="A249" s="220"/>
      <c r="B249" s="221"/>
      <c r="C249" s="64"/>
      <c r="D249" s="220"/>
      <c r="E249" s="64"/>
      <c r="F249" s="289"/>
      <c r="G249" s="338"/>
    </row>
    <row r="250" spans="1:7" ht="25.5">
      <c r="A250" s="220"/>
      <c r="B250" s="221"/>
      <c r="C250" s="64"/>
      <c r="D250" s="220"/>
      <c r="E250" s="64"/>
      <c r="F250" s="289"/>
      <c r="G250" s="338"/>
    </row>
    <row r="251" spans="1:7" ht="25.5">
      <c r="A251" s="220"/>
      <c r="B251" s="221"/>
      <c r="C251" s="64"/>
      <c r="D251" s="220"/>
      <c r="E251" s="64"/>
      <c r="F251" s="289"/>
      <c r="G251" s="338"/>
    </row>
    <row r="252" spans="1:7" ht="25.5">
      <c r="A252" s="220"/>
      <c r="B252" s="221"/>
      <c r="C252" s="64"/>
      <c r="D252" s="220"/>
      <c r="E252" s="64"/>
      <c r="F252" s="289"/>
      <c r="G252" s="338"/>
    </row>
    <row r="253" spans="1:7" ht="25.5">
      <c r="A253" s="220"/>
      <c r="B253" s="221"/>
      <c r="C253" s="64"/>
      <c r="D253" s="220"/>
      <c r="E253" s="64"/>
      <c r="F253" s="289"/>
      <c r="G253" s="338"/>
    </row>
    <row r="254" spans="1:7" ht="25.5">
      <c r="A254" s="220"/>
      <c r="B254" s="221"/>
      <c r="C254" s="64"/>
      <c r="D254" s="220"/>
      <c r="E254" s="64"/>
      <c r="F254" s="289"/>
      <c r="G254" s="338"/>
    </row>
    <row r="255" spans="1:7" ht="25.5">
      <c r="A255" s="220"/>
      <c r="B255" s="221"/>
      <c r="C255" s="64"/>
      <c r="D255" s="220"/>
      <c r="E255" s="64"/>
      <c r="F255" s="289"/>
      <c r="G255" s="338"/>
    </row>
    <row r="256" spans="1:7" ht="25.5">
      <c r="A256" s="220"/>
      <c r="B256" s="221"/>
      <c r="C256" s="64"/>
      <c r="D256" s="220"/>
      <c r="E256" s="64"/>
      <c r="F256" s="289"/>
      <c r="G256" s="338"/>
    </row>
    <row r="257" spans="1:7" ht="25.5">
      <c r="A257" s="220"/>
      <c r="B257" s="221"/>
      <c r="C257" s="64"/>
      <c r="D257" s="220"/>
      <c r="E257" s="64"/>
      <c r="F257" s="289"/>
      <c r="G257" s="338"/>
    </row>
    <row r="258" spans="1:7" ht="25.5">
      <c r="A258" s="220"/>
      <c r="B258" s="221"/>
      <c r="C258" s="64"/>
      <c r="D258" s="220"/>
      <c r="E258" s="64"/>
      <c r="F258" s="289"/>
      <c r="G258" s="338"/>
    </row>
    <row r="259" spans="1:7" ht="25.5">
      <c r="A259" s="220"/>
      <c r="B259" s="221"/>
      <c r="C259" s="64"/>
      <c r="D259" s="220"/>
      <c r="E259" s="64"/>
      <c r="F259" s="289"/>
      <c r="G259" s="338"/>
    </row>
    <row r="260" spans="1:7" ht="25.5">
      <c r="A260" s="220"/>
      <c r="B260" s="221"/>
      <c r="C260" s="64"/>
      <c r="D260" s="220"/>
      <c r="E260" s="64"/>
      <c r="F260" s="289"/>
      <c r="G260" s="338"/>
    </row>
    <row r="261" spans="1:7" ht="25.5">
      <c r="A261" s="220"/>
      <c r="B261" s="221"/>
      <c r="C261" s="64"/>
      <c r="D261" s="220"/>
      <c r="E261" s="64"/>
      <c r="F261" s="289"/>
      <c r="G261" s="338"/>
    </row>
    <row r="262" spans="1:7" ht="25.5">
      <c r="A262" s="220"/>
      <c r="B262" s="221"/>
      <c r="C262" s="64"/>
      <c r="D262" s="220"/>
      <c r="E262" s="64"/>
      <c r="F262" s="289"/>
      <c r="G262" s="338"/>
    </row>
    <row r="263" spans="1:7" ht="25.5">
      <c r="A263" s="220"/>
      <c r="B263" s="221"/>
      <c r="C263" s="64"/>
      <c r="D263" s="220"/>
      <c r="E263" s="64"/>
      <c r="F263" s="289"/>
      <c r="G263" s="338"/>
    </row>
    <row r="264" spans="1:7" ht="25.5">
      <c r="A264" s="220"/>
      <c r="B264" s="221"/>
      <c r="C264" s="64"/>
      <c r="D264" s="220"/>
      <c r="E264" s="64"/>
      <c r="F264" s="289"/>
      <c r="G264" s="338"/>
    </row>
    <row r="265" spans="1:7" ht="25.5">
      <c r="A265" s="220"/>
      <c r="B265" s="221"/>
      <c r="C265" s="64"/>
      <c r="D265" s="220"/>
      <c r="E265" s="64"/>
      <c r="F265" s="289"/>
      <c r="G265" s="338"/>
    </row>
    <row r="266" spans="1:7" ht="25.5">
      <c r="A266" s="220"/>
      <c r="B266" s="221"/>
      <c r="C266" s="64"/>
      <c r="D266" s="220"/>
      <c r="E266" s="64"/>
      <c r="F266" s="289"/>
      <c r="G266" s="338"/>
    </row>
    <row r="267" spans="1:7" ht="25.5">
      <c r="A267" s="71"/>
      <c r="B267" s="222"/>
      <c r="C267" s="64"/>
      <c r="D267" s="71"/>
      <c r="E267" s="64"/>
      <c r="F267" s="289"/>
      <c r="G267" s="338"/>
    </row>
    <row r="268" spans="1:7" ht="25.5">
      <c r="A268" s="71"/>
      <c r="B268" s="222"/>
      <c r="C268" s="64"/>
      <c r="D268" s="71"/>
      <c r="E268" s="64"/>
      <c r="F268" s="289"/>
      <c r="G268" s="338"/>
    </row>
    <row r="269" spans="1:7" ht="25.5">
      <c r="A269" s="71"/>
      <c r="B269" s="222"/>
      <c r="C269" s="64"/>
      <c r="D269" s="71"/>
      <c r="E269" s="64"/>
      <c r="F269" s="289"/>
      <c r="G269" s="338"/>
    </row>
    <row r="270" spans="1:7" ht="25.5">
      <c r="A270" s="71"/>
      <c r="B270" s="222"/>
      <c r="C270" s="64"/>
      <c r="D270" s="71"/>
      <c r="E270" s="64"/>
      <c r="F270" s="289"/>
      <c r="G270" s="338"/>
    </row>
    <row r="271" spans="1:7" ht="25.5">
      <c r="A271" s="71"/>
      <c r="B271" s="222"/>
      <c r="C271" s="64"/>
      <c r="D271" s="71"/>
      <c r="E271" s="64"/>
      <c r="F271" s="289"/>
      <c r="G271" s="338"/>
    </row>
    <row r="272" spans="1:7" ht="25.5">
      <c r="A272" s="71"/>
      <c r="B272" s="222"/>
      <c r="C272" s="64"/>
      <c r="D272" s="71"/>
      <c r="E272" s="64"/>
      <c r="F272" s="289"/>
      <c r="G272" s="338"/>
    </row>
    <row r="273" spans="1:7" ht="25.5">
      <c r="A273" s="71"/>
      <c r="B273" s="222"/>
      <c r="C273" s="64"/>
      <c r="D273" s="71"/>
      <c r="E273" s="64"/>
      <c r="F273" s="289"/>
      <c r="G273" s="338"/>
    </row>
    <row r="274" spans="1:7" ht="25.5">
      <c r="A274" s="71"/>
      <c r="B274" s="222"/>
      <c r="C274" s="64"/>
      <c r="D274" s="71"/>
      <c r="E274" s="64"/>
      <c r="F274" s="289"/>
      <c r="G274" s="338"/>
    </row>
    <row r="275" spans="1:7" ht="25.5">
      <c r="A275" s="71"/>
      <c r="B275" s="222"/>
      <c r="C275" s="64"/>
      <c r="D275" s="71"/>
      <c r="E275" s="64"/>
      <c r="F275" s="290"/>
      <c r="G275" s="338"/>
    </row>
    <row r="276" spans="1:7" ht="25.5">
      <c r="A276" s="67"/>
      <c r="B276" s="218"/>
      <c r="C276" s="213"/>
      <c r="D276" s="67"/>
      <c r="E276" s="64"/>
      <c r="F276" s="290"/>
      <c r="G276" s="338"/>
    </row>
    <row r="277" spans="1:7" ht="25.5">
      <c r="A277" s="67"/>
      <c r="B277" s="218"/>
      <c r="C277" s="213"/>
      <c r="D277" s="67"/>
      <c r="E277" s="64"/>
      <c r="F277" s="290"/>
      <c r="G277" s="338"/>
    </row>
    <row r="278" spans="1:7" ht="25.5">
      <c r="A278" s="67"/>
      <c r="B278" s="218"/>
      <c r="C278" s="213"/>
      <c r="D278" s="67"/>
      <c r="E278" s="64"/>
      <c r="F278" s="290"/>
      <c r="G278" s="338"/>
    </row>
    <row r="279" spans="1:7" ht="25.5">
      <c r="A279" s="67"/>
      <c r="B279" s="218"/>
      <c r="C279" s="213"/>
      <c r="D279" s="67"/>
      <c r="E279" s="64"/>
      <c r="F279" s="290"/>
      <c r="G279" s="338"/>
    </row>
    <row r="280" spans="1:7" ht="25.5">
      <c r="A280" s="67"/>
      <c r="B280" s="218"/>
      <c r="C280" s="213"/>
      <c r="D280" s="67"/>
      <c r="E280" s="213"/>
      <c r="F280" s="290"/>
      <c r="G280" s="338"/>
    </row>
    <row r="281" spans="1:7" ht="25.5">
      <c r="A281" s="67"/>
      <c r="B281" s="218"/>
      <c r="C281" s="213"/>
      <c r="D281" s="67"/>
      <c r="E281" s="213"/>
      <c r="F281" s="290"/>
      <c r="G281" s="338"/>
    </row>
    <row r="282" spans="1:7" ht="25.5">
      <c r="A282" s="67"/>
      <c r="B282" s="218"/>
      <c r="C282" s="213"/>
      <c r="D282" s="67"/>
      <c r="E282" s="213"/>
      <c r="F282" s="290"/>
      <c r="G282" s="338"/>
    </row>
    <row r="283" spans="1:7" ht="25.5">
      <c r="A283" s="67"/>
      <c r="B283" s="218"/>
      <c r="C283" s="213"/>
      <c r="D283" s="67"/>
      <c r="E283" s="213"/>
      <c r="F283" s="290"/>
      <c r="G283" s="338"/>
    </row>
    <row r="284" spans="1:7" ht="25.5">
      <c r="A284" s="67"/>
      <c r="B284" s="218"/>
      <c r="C284" s="213"/>
      <c r="D284" s="67"/>
      <c r="E284" s="213"/>
      <c r="F284" s="290"/>
      <c r="G284" s="338"/>
    </row>
    <row r="285" spans="1:7" ht="25.5">
      <c r="A285" s="67"/>
      <c r="B285" s="218"/>
      <c r="C285" s="213"/>
      <c r="D285" s="67"/>
      <c r="E285" s="213"/>
      <c r="F285" s="290"/>
      <c r="G285" s="338"/>
    </row>
    <row r="286" spans="1:7" ht="25.5">
      <c r="A286" s="67"/>
      <c r="B286" s="218"/>
      <c r="C286" s="213"/>
      <c r="D286" s="67"/>
      <c r="E286" s="213"/>
      <c r="F286" s="290"/>
      <c r="G286" s="338"/>
    </row>
    <row r="287" spans="1:7" ht="25.5">
      <c r="A287" s="67"/>
      <c r="B287" s="218"/>
      <c r="C287" s="213"/>
      <c r="D287" s="67"/>
      <c r="E287" s="213"/>
      <c r="F287" s="290"/>
      <c r="G287" s="338"/>
    </row>
    <row r="288" spans="1:7" ht="25.5">
      <c r="A288" s="67"/>
      <c r="B288" s="218"/>
      <c r="C288" s="213"/>
      <c r="D288" s="67"/>
      <c r="E288" s="213"/>
      <c r="F288" s="290"/>
      <c r="G288" s="338"/>
    </row>
    <row r="289" spans="1:7" ht="25.5">
      <c r="A289" s="67"/>
      <c r="B289" s="218"/>
      <c r="C289" s="213"/>
      <c r="D289" s="67"/>
      <c r="E289" s="213"/>
      <c r="F289" s="290"/>
      <c r="G289" s="338"/>
    </row>
    <row r="290" spans="1:7" ht="25.5">
      <c r="A290" s="67"/>
      <c r="B290" s="218"/>
      <c r="C290" s="213"/>
      <c r="D290" s="67"/>
      <c r="E290" s="213"/>
      <c r="F290" s="290"/>
      <c r="G290" s="338"/>
    </row>
    <row r="291" spans="1:7" ht="25.5">
      <c r="A291" s="67"/>
      <c r="B291" s="218"/>
      <c r="C291" s="213"/>
      <c r="D291" s="67"/>
      <c r="E291" s="213"/>
      <c r="F291" s="290"/>
      <c r="G291" s="338"/>
    </row>
    <row r="292" spans="1:7" ht="25.5">
      <c r="A292" s="67"/>
      <c r="B292" s="218"/>
      <c r="C292" s="213"/>
      <c r="D292" s="67"/>
      <c r="E292" s="213"/>
      <c r="F292" s="290"/>
      <c r="G292" s="338"/>
    </row>
    <row r="293" spans="1:7" ht="25.5">
      <c r="A293" s="67"/>
      <c r="B293" s="218"/>
      <c r="C293" s="213"/>
      <c r="D293" s="67"/>
      <c r="E293" s="213"/>
      <c r="F293" s="290"/>
      <c r="G293" s="338"/>
    </row>
    <row r="294" spans="1:7" ht="25.5">
      <c r="A294" s="67"/>
      <c r="B294" s="218"/>
      <c r="C294" s="213"/>
      <c r="D294" s="67"/>
      <c r="E294" s="213"/>
      <c r="F294" s="290"/>
      <c r="G294" s="338"/>
    </row>
    <row r="295" spans="1:7" ht="25.5">
      <c r="A295" s="67"/>
      <c r="B295" s="218"/>
      <c r="C295" s="213"/>
      <c r="D295" s="67"/>
      <c r="E295" s="213"/>
      <c r="F295" s="290"/>
      <c r="G295" s="338"/>
    </row>
    <row r="296" spans="1:7" ht="25.5">
      <c r="A296" s="67"/>
      <c r="B296" s="218"/>
      <c r="C296" s="213"/>
      <c r="D296" s="67"/>
      <c r="E296" s="213"/>
      <c r="F296" s="290"/>
      <c r="G296" s="338"/>
    </row>
    <row r="297" spans="1:7" ht="25.5">
      <c r="A297" s="67"/>
      <c r="B297" s="218"/>
      <c r="C297" s="213"/>
      <c r="D297" s="67"/>
      <c r="E297" s="213"/>
      <c r="F297" s="290"/>
      <c r="G297" s="338"/>
    </row>
    <row r="298" spans="1:7" ht="25.5">
      <c r="A298" s="67"/>
      <c r="B298" s="218"/>
      <c r="C298" s="213"/>
      <c r="D298" s="67"/>
      <c r="E298" s="213"/>
      <c r="F298" s="290"/>
      <c r="G298" s="338"/>
    </row>
    <row r="299" spans="1:7" ht="25.5">
      <c r="A299" s="67"/>
      <c r="B299" s="218"/>
      <c r="C299" s="213"/>
      <c r="D299" s="67"/>
      <c r="E299" s="213"/>
      <c r="F299" s="290"/>
      <c r="G299" s="338"/>
    </row>
    <row r="300" spans="1:7" ht="25.5">
      <c r="A300" s="67"/>
      <c r="B300" s="218"/>
      <c r="C300" s="213"/>
      <c r="D300" s="67"/>
      <c r="E300" s="213"/>
      <c r="F300" s="290"/>
      <c r="G300" s="338"/>
    </row>
    <row r="301" spans="1:7" ht="25.5">
      <c r="A301" s="67"/>
      <c r="B301" s="218"/>
      <c r="C301" s="213"/>
      <c r="D301" s="67"/>
      <c r="E301" s="213"/>
      <c r="F301" s="290"/>
      <c r="G301" s="338"/>
    </row>
    <row r="302" spans="1:7" ht="25.5">
      <c r="A302" s="67"/>
      <c r="B302" s="218"/>
      <c r="C302" s="213"/>
      <c r="D302" s="67"/>
      <c r="E302" s="213"/>
      <c r="F302" s="290"/>
      <c r="G302" s="338"/>
    </row>
    <row r="303" spans="1:7" ht="25.5">
      <c r="A303" s="67"/>
      <c r="B303" s="218"/>
      <c r="C303" s="213"/>
      <c r="D303" s="67"/>
      <c r="E303" s="213"/>
      <c r="F303" s="290"/>
      <c r="G303" s="338"/>
    </row>
    <row r="304" spans="1:7" ht="25.5">
      <c r="A304" s="67"/>
      <c r="B304" s="218"/>
      <c r="C304" s="213"/>
      <c r="D304" s="67"/>
      <c r="E304" s="213"/>
      <c r="F304" s="290"/>
      <c r="G304" s="338"/>
    </row>
    <row r="305" spans="1:7" ht="25.5">
      <c r="A305" s="67"/>
      <c r="B305" s="218"/>
      <c r="C305" s="213"/>
      <c r="D305" s="67"/>
      <c r="E305" s="213"/>
      <c r="F305" s="290"/>
      <c r="G305" s="338"/>
    </row>
    <row r="306" spans="1:7" ht="25.5">
      <c r="A306" s="67"/>
      <c r="B306" s="218"/>
      <c r="C306" s="213"/>
      <c r="D306" s="67"/>
      <c r="E306" s="213"/>
      <c r="F306" s="290"/>
      <c r="G306" s="338"/>
    </row>
    <row r="307" spans="1:7" ht="25.5">
      <c r="A307" s="67"/>
      <c r="B307" s="218"/>
      <c r="C307" s="213"/>
      <c r="D307" s="67"/>
      <c r="E307" s="213"/>
      <c r="F307" s="290"/>
      <c r="G307" s="338"/>
    </row>
    <row r="308" spans="1:7" ht="25.5">
      <c r="A308" s="67"/>
      <c r="B308" s="218"/>
      <c r="C308" s="213"/>
      <c r="D308" s="67"/>
      <c r="E308" s="213"/>
      <c r="F308" s="290"/>
      <c r="G308" s="338"/>
    </row>
    <row r="309" spans="1:7" ht="25.5">
      <c r="A309" s="67"/>
      <c r="B309" s="218"/>
      <c r="C309" s="213"/>
      <c r="D309" s="67"/>
      <c r="E309" s="213"/>
      <c r="F309" s="290"/>
      <c r="G309" s="338"/>
    </row>
    <row r="310" spans="1:7" ht="25.5">
      <c r="A310" s="67"/>
      <c r="B310" s="218"/>
      <c r="C310" s="213"/>
      <c r="D310" s="67"/>
      <c r="E310" s="213"/>
      <c r="F310" s="290"/>
      <c r="G310" s="338"/>
    </row>
    <row r="311" spans="1:7" ht="25.5">
      <c r="A311" s="67"/>
      <c r="B311" s="218"/>
      <c r="C311" s="213"/>
      <c r="D311" s="67"/>
      <c r="E311" s="213"/>
      <c r="F311" s="290"/>
      <c r="G311" s="338"/>
    </row>
    <row r="312" spans="1:7" ht="25.5">
      <c r="A312" s="67"/>
      <c r="B312" s="218"/>
      <c r="C312" s="213"/>
      <c r="D312" s="67"/>
      <c r="E312" s="213"/>
      <c r="F312" s="290"/>
      <c r="G312" s="338"/>
    </row>
    <row r="313" spans="1:7" ht="25.5">
      <c r="A313" s="67"/>
      <c r="B313" s="218"/>
      <c r="C313" s="213"/>
      <c r="D313" s="67"/>
      <c r="E313" s="213"/>
      <c r="F313" s="290"/>
      <c r="G313" s="338"/>
    </row>
    <row r="314" spans="1:7" ht="25.5">
      <c r="A314" s="67"/>
      <c r="B314" s="218"/>
      <c r="C314" s="213"/>
      <c r="D314" s="67"/>
      <c r="E314" s="213"/>
      <c r="F314" s="290"/>
      <c r="G314" s="338"/>
    </row>
    <row r="315" spans="1:7" ht="25.5">
      <c r="A315" s="67"/>
      <c r="B315" s="218"/>
      <c r="C315" s="213"/>
      <c r="D315" s="67"/>
      <c r="E315" s="213"/>
      <c r="F315" s="290"/>
      <c r="G315" s="338"/>
    </row>
    <row r="316" spans="1:7" ht="25.5">
      <c r="A316" s="67"/>
      <c r="B316" s="218"/>
      <c r="C316" s="213"/>
      <c r="D316" s="67"/>
      <c r="E316" s="213"/>
      <c r="F316" s="290"/>
      <c r="G316" s="338"/>
    </row>
    <row r="317" spans="1:7" ht="25.5">
      <c r="A317" s="67"/>
      <c r="B317" s="218"/>
      <c r="C317" s="213"/>
      <c r="D317" s="67"/>
      <c r="E317" s="213"/>
      <c r="F317" s="290"/>
      <c r="G317" s="338"/>
    </row>
    <row r="318" spans="1:7" ht="25.5">
      <c r="A318" s="67"/>
      <c r="B318" s="218"/>
      <c r="C318" s="213"/>
      <c r="D318" s="67"/>
      <c r="E318" s="213"/>
      <c r="F318" s="290"/>
      <c r="G318" s="338"/>
    </row>
    <row r="319" spans="1:7" ht="25.5">
      <c r="A319" s="67"/>
      <c r="B319" s="218"/>
      <c r="C319" s="213"/>
      <c r="D319" s="67"/>
      <c r="E319" s="213"/>
      <c r="F319" s="290"/>
      <c r="G319" s="338"/>
    </row>
    <row r="320" spans="1:7" ht="25.5">
      <c r="A320" s="67"/>
      <c r="B320" s="218"/>
      <c r="C320" s="213"/>
      <c r="D320" s="67"/>
      <c r="E320" s="213"/>
      <c r="F320" s="290"/>
      <c r="G320" s="338"/>
    </row>
    <row r="321" spans="1:7" ht="25.5">
      <c r="A321" s="67"/>
      <c r="B321" s="218"/>
      <c r="C321" s="213"/>
      <c r="D321" s="67"/>
      <c r="E321" s="213"/>
      <c r="F321" s="290"/>
      <c r="G321" s="338"/>
    </row>
    <row r="322" spans="1:7" ht="25.5">
      <c r="A322" s="67"/>
      <c r="B322" s="218"/>
      <c r="C322" s="213"/>
      <c r="D322" s="67"/>
      <c r="E322" s="213"/>
      <c r="F322" s="290"/>
      <c r="G322" s="338"/>
    </row>
    <row r="323" spans="1:7" ht="25.5">
      <c r="A323" s="67"/>
      <c r="B323" s="218"/>
      <c r="C323" s="213"/>
      <c r="D323" s="67"/>
      <c r="E323" s="213"/>
      <c r="F323" s="290"/>
      <c r="G323" s="338"/>
    </row>
    <row r="324" spans="1:7" ht="25.5">
      <c r="A324" s="67"/>
      <c r="B324" s="218"/>
      <c r="C324" s="213"/>
      <c r="D324" s="67"/>
      <c r="E324" s="213"/>
      <c r="F324" s="290"/>
      <c r="G324" s="338"/>
    </row>
    <row r="325" spans="1:7" ht="25.5">
      <c r="A325" s="67"/>
      <c r="B325" s="218"/>
      <c r="C325" s="213"/>
      <c r="D325" s="67"/>
      <c r="E325" s="213"/>
      <c r="F325" s="290"/>
      <c r="G325" s="338"/>
    </row>
    <row r="326" spans="1:7" ht="25.5">
      <c r="A326" s="67"/>
      <c r="B326" s="218"/>
      <c r="C326" s="213"/>
      <c r="D326" s="67"/>
      <c r="E326" s="213"/>
      <c r="F326" s="290"/>
      <c r="G326" s="338"/>
    </row>
    <row r="327" spans="1:7" ht="25.5">
      <c r="A327" s="67"/>
      <c r="B327" s="218"/>
      <c r="C327" s="213"/>
      <c r="D327" s="67"/>
      <c r="E327" s="213"/>
      <c r="F327" s="290"/>
      <c r="G327" s="338"/>
    </row>
    <row r="328" spans="1:7" ht="25.5">
      <c r="A328" s="67"/>
      <c r="B328" s="218"/>
      <c r="C328" s="213"/>
      <c r="D328" s="67"/>
      <c r="E328" s="213"/>
      <c r="F328" s="290"/>
      <c r="G328" s="338"/>
    </row>
    <row r="329" spans="1:7" ht="25.5">
      <c r="A329" s="67"/>
      <c r="B329" s="218"/>
      <c r="C329" s="213"/>
      <c r="D329" s="67"/>
      <c r="E329" s="213"/>
      <c r="F329" s="290"/>
      <c r="G329" s="338"/>
    </row>
    <row r="330" spans="1:7" ht="25.5">
      <c r="A330" s="67"/>
      <c r="B330" s="218"/>
      <c r="C330" s="213"/>
      <c r="D330" s="67"/>
      <c r="E330" s="213"/>
      <c r="F330" s="290"/>
      <c r="G330" s="338"/>
    </row>
    <row r="331" spans="1:7" ht="25.5">
      <c r="A331" s="67"/>
      <c r="B331" s="218"/>
      <c r="C331" s="213"/>
      <c r="D331" s="67"/>
      <c r="E331" s="213"/>
      <c r="F331" s="290"/>
      <c r="G331" s="338"/>
    </row>
    <row r="332" spans="1:7" ht="25.5">
      <c r="A332" s="67"/>
      <c r="B332" s="218"/>
      <c r="C332" s="213"/>
      <c r="D332" s="67"/>
      <c r="E332" s="213"/>
      <c r="F332" s="290"/>
      <c r="G332" s="338"/>
    </row>
    <row r="333" spans="1:7" ht="25.5">
      <c r="A333" s="67"/>
      <c r="B333" s="218"/>
      <c r="C333" s="213"/>
      <c r="D333" s="67"/>
      <c r="E333" s="213"/>
      <c r="F333" s="290"/>
      <c r="G333" s="338"/>
    </row>
    <row r="334" spans="1:7" ht="25.5">
      <c r="A334" s="67"/>
      <c r="B334" s="218"/>
      <c r="C334" s="213"/>
      <c r="D334" s="67"/>
      <c r="E334" s="213"/>
      <c r="F334" s="290"/>
      <c r="G334" s="338"/>
    </row>
    <row r="335" spans="1:7" ht="25.5">
      <c r="A335" s="67"/>
      <c r="B335" s="218"/>
      <c r="C335" s="213"/>
      <c r="D335" s="67"/>
      <c r="E335" s="213"/>
      <c r="F335" s="290"/>
      <c r="G335" s="338"/>
    </row>
    <row r="336" spans="1:7" ht="25.5">
      <c r="A336" s="67"/>
      <c r="B336" s="218"/>
      <c r="C336" s="213"/>
      <c r="D336" s="67"/>
      <c r="E336" s="213"/>
      <c r="F336" s="290"/>
      <c r="G336" s="338"/>
    </row>
    <row r="337" spans="1:7" ht="25.5">
      <c r="A337" s="67"/>
      <c r="B337" s="218"/>
      <c r="C337" s="213"/>
      <c r="D337" s="67"/>
      <c r="E337" s="213"/>
      <c r="F337" s="290"/>
      <c r="G337" s="338"/>
    </row>
    <row r="338" spans="1:7" ht="25.5">
      <c r="A338" s="67"/>
      <c r="B338" s="218"/>
      <c r="C338" s="213"/>
      <c r="D338" s="67"/>
      <c r="E338" s="213"/>
      <c r="F338" s="290"/>
      <c r="G338" s="338"/>
    </row>
    <row r="339" spans="1:7" ht="25.5">
      <c r="A339" s="67"/>
      <c r="B339" s="218"/>
      <c r="C339" s="213"/>
      <c r="D339" s="67"/>
      <c r="E339" s="213"/>
      <c r="F339" s="290"/>
      <c r="G339" s="338"/>
    </row>
    <row r="340" spans="1:7" ht="25.5">
      <c r="A340" s="67"/>
      <c r="B340" s="218"/>
      <c r="C340" s="213"/>
      <c r="D340" s="67"/>
      <c r="E340" s="213"/>
      <c r="F340" s="290"/>
      <c r="G340" s="338"/>
    </row>
    <row r="341" spans="1:7" ht="25.5">
      <c r="A341" s="67"/>
      <c r="B341" s="218"/>
      <c r="C341" s="213"/>
      <c r="D341" s="67"/>
      <c r="E341" s="213"/>
      <c r="F341" s="290"/>
      <c r="G341" s="338"/>
    </row>
    <row r="342" spans="1:7" ht="25.5">
      <c r="A342" s="67"/>
      <c r="B342" s="218"/>
      <c r="C342" s="213"/>
      <c r="D342" s="67"/>
      <c r="E342" s="213"/>
      <c r="F342" s="290"/>
      <c r="G342" s="338"/>
    </row>
    <row r="343" spans="1:7" ht="25.5">
      <c r="A343" s="67"/>
      <c r="B343" s="218"/>
      <c r="C343" s="213"/>
      <c r="D343" s="67"/>
      <c r="E343" s="213"/>
      <c r="F343" s="290"/>
      <c r="G343" s="338"/>
    </row>
    <row r="344" spans="1:7" ht="25.5">
      <c r="A344" s="67"/>
      <c r="B344" s="218"/>
      <c r="C344" s="213"/>
      <c r="D344" s="67"/>
      <c r="E344" s="213"/>
      <c r="F344" s="290"/>
      <c r="G344" s="338"/>
    </row>
    <row r="345" spans="1:7" ht="25.5">
      <c r="A345" s="67"/>
      <c r="B345" s="218"/>
      <c r="C345" s="213"/>
      <c r="D345" s="67"/>
      <c r="E345" s="213"/>
      <c r="F345" s="290"/>
      <c r="G345" s="338"/>
    </row>
    <row r="346" spans="1:7" ht="25.5">
      <c r="A346" s="67"/>
      <c r="B346" s="218"/>
      <c r="C346" s="213"/>
      <c r="D346" s="67"/>
      <c r="E346" s="213"/>
      <c r="F346" s="290"/>
      <c r="G346" s="338"/>
    </row>
    <row r="347" spans="1:7" ht="25.5">
      <c r="A347" s="67"/>
      <c r="B347" s="218"/>
      <c r="C347" s="213"/>
      <c r="D347" s="67"/>
      <c r="E347" s="213"/>
      <c r="F347" s="290"/>
      <c r="G347" s="338"/>
    </row>
    <row r="348" spans="1:7" ht="25.5">
      <c r="A348" s="67"/>
      <c r="B348" s="218"/>
      <c r="C348" s="213"/>
      <c r="D348" s="67"/>
      <c r="E348" s="213"/>
      <c r="F348" s="290"/>
      <c r="G348" s="338"/>
    </row>
    <row r="349" spans="1:7" ht="25.5">
      <c r="A349" s="67"/>
      <c r="B349" s="218"/>
      <c r="C349" s="213"/>
      <c r="D349" s="67"/>
      <c r="E349" s="213"/>
      <c r="F349" s="290"/>
      <c r="G349" s="338"/>
    </row>
    <row r="350" spans="1:7" ht="25.5">
      <c r="A350" s="67"/>
      <c r="B350" s="218"/>
      <c r="C350" s="213"/>
      <c r="D350" s="67"/>
      <c r="E350" s="213"/>
      <c r="F350" s="290"/>
      <c r="G350" s="338"/>
    </row>
    <row r="351" spans="1:7" ht="25.5">
      <c r="A351" s="67"/>
      <c r="B351" s="218"/>
      <c r="C351" s="213"/>
      <c r="D351" s="67"/>
      <c r="E351" s="213"/>
      <c r="F351" s="290"/>
      <c r="G351" s="338"/>
    </row>
    <row r="352" spans="1:7" ht="25.5">
      <c r="A352" s="67"/>
      <c r="B352" s="218"/>
      <c r="C352" s="213"/>
      <c r="D352" s="67"/>
      <c r="E352" s="213"/>
      <c r="F352" s="290"/>
      <c r="G352" s="338"/>
    </row>
    <row r="353" spans="1:7" ht="25.5">
      <c r="A353" s="67"/>
      <c r="B353" s="218"/>
      <c r="C353" s="213"/>
      <c r="D353" s="67"/>
      <c r="E353" s="213"/>
      <c r="F353" s="290"/>
      <c r="G353" s="338"/>
    </row>
    <row r="354" spans="1:7" ht="25.5">
      <c r="A354" s="67"/>
      <c r="B354" s="218"/>
      <c r="C354" s="213"/>
      <c r="D354" s="67"/>
      <c r="E354" s="213"/>
      <c r="F354" s="290"/>
      <c r="G354" s="338"/>
    </row>
    <row r="355" spans="1:7" ht="25.5">
      <c r="A355" s="67"/>
      <c r="B355" s="218"/>
      <c r="C355" s="213"/>
      <c r="D355" s="67"/>
      <c r="E355" s="213"/>
      <c r="F355" s="290"/>
      <c r="G355" s="338"/>
    </row>
    <row r="356" spans="1:7" ht="25.5">
      <c r="A356" s="67"/>
      <c r="B356" s="218"/>
      <c r="C356" s="213"/>
      <c r="D356" s="67"/>
      <c r="E356" s="213"/>
      <c r="F356" s="290"/>
      <c r="G356" s="338"/>
    </row>
    <row r="357" spans="1:7" ht="25.5">
      <c r="A357" s="67"/>
      <c r="B357" s="218"/>
      <c r="C357" s="213"/>
      <c r="D357" s="67"/>
      <c r="E357" s="213"/>
      <c r="F357" s="290"/>
      <c r="G357" s="338"/>
    </row>
    <row r="358" spans="1:7" ht="25.5">
      <c r="A358" s="67"/>
      <c r="B358" s="218"/>
      <c r="C358" s="213"/>
      <c r="D358" s="67"/>
      <c r="E358" s="213"/>
      <c r="F358" s="290"/>
      <c r="G358" s="338"/>
    </row>
    <row r="359" spans="1:7" ht="25.5">
      <c r="A359" s="67"/>
      <c r="B359" s="218"/>
      <c r="C359" s="213"/>
      <c r="D359" s="67"/>
      <c r="E359" s="213"/>
      <c r="F359" s="290"/>
      <c r="G359" s="338"/>
    </row>
    <row r="360" spans="1:7" ht="25.5">
      <c r="A360" s="67"/>
      <c r="B360" s="218"/>
      <c r="C360" s="213"/>
      <c r="D360" s="67"/>
      <c r="E360" s="213"/>
      <c r="F360" s="290"/>
      <c r="G360" s="338"/>
    </row>
    <row r="361" spans="1:7" ht="25.5">
      <c r="A361" s="67"/>
      <c r="B361" s="218"/>
      <c r="C361" s="213"/>
      <c r="D361" s="67"/>
      <c r="E361" s="213"/>
      <c r="F361" s="290"/>
      <c r="G361" s="338"/>
    </row>
    <row r="362" spans="1:7" ht="25.5">
      <c r="A362" s="67"/>
      <c r="B362" s="218"/>
      <c r="C362" s="213"/>
      <c r="D362" s="67"/>
      <c r="E362" s="213"/>
      <c r="F362" s="290"/>
      <c r="G362" s="338"/>
    </row>
    <row r="363" spans="1:7" ht="25.5">
      <c r="A363" s="67"/>
      <c r="B363" s="218"/>
      <c r="C363" s="213"/>
      <c r="D363" s="67"/>
      <c r="E363" s="213"/>
      <c r="F363" s="290"/>
      <c r="G363" s="338"/>
    </row>
    <row r="364" spans="1:7" ht="25.5">
      <c r="A364" s="67"/>
      <c r="B364" s="218"/>
      <c r="C364" s="213"/>
      <c r="D364" s="67"/>
      <c r="E364" s="213"/>
      <c r="F364" s="290"/>
      <c r="G364" s="338"/>
    </row>
    <row r="365" spans="1:7" ht="25.5">
      <c r="A365" s="67"/>
      <c r="B365" s="218"/>
      <c r="C365" s="213"/>
      <c r="D365" s="67"/>
      <c r="E365" s="213"/>
      <c r="F365" s="290"/>
      <c r="G365" s="338"/>
    </row>
    <row r="366" spans="1:7" ht="25.5">
      <c r="A366" s="67"/>
      <c r="B366" s="218"/>
      <c r="C366" s="213"/>
      <c r="D366" s="67"/>
      <c r="E366" s="213"/>
      <c r="F366" s="290"/>
      <c r="G366" s="338"/>
    </row>
    <row r="367" spans="1:7" ht="25.5">
      <c r="A367" s="67"/>
      <c r="B367" s="218"/>
      <c r="C367" s="213"/>
      <c r="D367" s="67"/>
      <c r="E367" s="213"/>
      <c r="F367" s="290"/>
      <c r="G367" s="338"/>
    </row>
    <row r="368" spans="1:7" ht="25.5">
      <c r="A368" s="67"/>
      <c r="B368" s="218"/>
      <c r="C368" s="213"/>
      <c r="D368" s="67"/>
      <c r="E368" s="213"/>
      <c r="F368" s="290"/>
      <c r="G368" s="338"/>
    </row>
    <row r="369" spans="1:7" ht="25.5">
      <c r="A369" s="67"/>
      <c r="B369" s="218"/>
      <c r="C369" s="213"/>
      <c r="D369" s="67"/>
      <c r="E369" s="213"/>
      <c r="F369" s="290"/>
      <c r="G369" s="338"/>
    </row>
    <row r="370" spans="1:7" ht="25.5">
      <c r="A370" s="67"/>
      <c r="B370" s="218"/>
      <c r="C370" s="213"/>
      <c r="D370" s="67"/>
      <c r="E370" s="213"/>
      <c r="F370" s="290"/>
      <c r="G370" s="338"/>
    </row>
    <row r="371" spans="1:7" ht="25.5">
      <c r="A371" s="67"/>
      <c r="B371" s="218"/>
      <c r="C371" s="213"/>
      <c r="D371" s="67"/>
      <c r="E371" s="213"/>
      <c r="F371" s="290"/>
      <c r="G371" s="338"/>
    </row>
    <row r="372" spans="1:7" ht="25.5">
      <c r="A372" s="67"/>
      <c r="B372" s="218"/>
      <c r="C372" s="213"/>
      <c r="D372" s="67"/>
      <c r="E372" s="213"/>
      <c r="F372" s="290"/>
      <c r="G372" s="338"/>
    </row>
    <row r="373" spans="1:7" ht="25.5">
      <c r="A373" s="67"/>
      <c r="B373" s="218"/>
      <c r="C373" s="213"/>
      <c r="D373" s="67"/>
      <c r="E373" s="213"/>
      <c r="F373" s="290"/>
      <c r="G373" s="338"/>
    </row>
    <row r="374" spans="1:7" ht="25.5">
      <c r="A374" s="67"/>
      <c r="B374" s="218"/>
      <c r="C374" s="213"/>
      <c r="D374" s="67"/>
      <c r="E374" s="213"/>
      <c r="F374" s="290"/>
      <c r="G374" s="338"/>
    </row>
    <row r="375" spans="1:7" ht="25.5">
      <c r="A375" s="67"/>
      <c r="B375" s="218"/>
      <c r="C375" s="213"/>
      <c r="D375" s="67"/>
      <c r="E375" s="213"/>
      <c r="F375" s="290"/>
      <c r="G375" s="338"/>
    </row>
    <row r="376" spans="1:7" ht="25.5">
      <c r="A376" s="67"/>
      <c r="B376" s="218"/>
      <c r="C376" s="213"/>
      <c r="D376" s="67"/>
      <c r="E376" s="213"/>
      <c r="F376" s="290"/>
      <c r="G376" s="338"/>
    </row>
    <row r="377" spans="1:7" ht="25.5">
      <c r="A377" s="67"/>
      <c r="B377" s="218"/>
      <c r="C377" s="213"/>
      <c r="D377" s="67"/>
      <c r="E377" s="213"/>
      <c r="F377" s="290"/>
      <c r="G377" s="338"/>
    </row>
    <row r="378" spans="1:7" ht="25.5">
      <c r="A378" s="67"/>
      <c r="B378" s="218"/>
      <c r="C378" s="213"/>
      <c r="D378" s="67"/>
      <c r="E378" s="213"/>
      <c r="F378" s="290"/>
      <c r="G378" s="338"/>
    </row>
    <row r="379" spans="1:7" ht="25.5">
      <c r="A379" s="67"/>
      <c r="B379" s="218"/>
      <c r="C379" s="213"/>
      <c r="D379" s="67"/>
      <c r="E379" s="213"/>
      <c r="F379" s="290"/>
      <c r="G379" s="338"/>
    </row>
    <row r="380" spans="1:7" ht="25.5">
      <c r="A380" s="67"/>
      <c r="B380" s="218"/>
      <c r="C380" s="213"/>
      <c r="D380" s="67"/>
      <c r="E380" s="213"/>
      <c r="F380" s="290"/>
      <c r="G380" s="338"/>
    </row>
    <row r="381" spans="1:7" ht="25.5">
      <c r="A381" s="67"/>
      <c r="B381" s="218"/>
      <c r="C381" s="213"/>
      <c r="D381" s="67"/>
      <c r="E381" s="213"/>
      <c r="F381" s="290"/>
      <c r="G381" s="338"/>
    </row>
    <row r="382" spans="1:7" ht="25.5">
      <c r="A382" s="67"/>
      <c r="B382" s="218"/>
      <c r="C382" s="213"/>
      <c r="D382" s="67"/>
      <c r="E382" s="213"/>
      <c r="F382" s="290"/>
      <c r="G382" s="338"/>
    </row>
    <row r="383" spans="1:7" ht="25.5">
      <c r="A383" s="67"/>
      <c r="B383" s="218"/>
      <c r="C383" s="213"/>
      <c r="D383" s="67"/>
      <c r="E383" s="213"/>
      <c r="F383" s="290"/>
      <c r="G383" s="338"/>
    </row>
    <row r="384" spans="1:7" ht="25.5">
      <c r="A384" s="67"/>
      <c r="B384" s="218"/>
      <c r="C384" s="213"/>
      <c r="D384" s="67"/>
      <c r="E384" s="213"/>
      <c r="F384" s="290"/>
      <c r="G384" s="338"/>
    </row>
    <row r="385" spans="1:7" ht="25.5">
      <c r="A385" s="67"/>
      <c r="B385" s="218"/>
      <c r="C385" s="213"/>
      <c r="D385" s="67"/>
      <c r="E385" s="213"/>
      <c r="F385" s="290"/>
      <c r="G385" s="338"/>
    </row>
    <row r="386" spans="1:7" ht="25.5">
      <c r="A386" s="67"/>
      <c r="B386" s="218"/>
      <c r="C386" s="213"/>
      <c r="D386" s="67"/>
      <c r="E386" s="213"/>
      <c r="F386" s="290"/>
      <c r="G386" s="338"/>
    </row>
    <row r="387" spans="1:7" ht="25.5">
      <c r="A387" s="67"/>
      <c r="B387" s="218"/>
      <c r="C387" s="213"/>
      <c r="D387" s="67"/>
      <c r="E387" s="213"/>
      <c r="F387" s="290"/>
      <c r="G387" s="338"/>
    </row>
    <row r="388" spans="1:7" ht="25.5">
      <c r="A388" s="67"/>
      <c r="B388" s="218"/>
      <c r="C388" s="213"/>
      <c r="D388" s="67"/>
      <c r="E388" s="213"/>
      <c r="F388" s="290"/>
      <c r="G388" s="338"/>
    </row>
    <row r="389" spans="1:7" ht="25.5">
      <c r="A389" s="67"/>
      <c r="B389" s="218"/>
      <c r="C389" s="213"/>
      <c r="D389" s="67"/>
      <c r="E389" s="213"/>
      <c r="F389" s="290"/>
      <c r="G389" s="338"/>
    </row>
    <row r="390" spans="1:7" ht="25.5">
      <c r="A390" s="67"/>
      <c r="B390" s="218"/>
      <c r="C390" s="213"/>
      <c r="D390" s="67"/>
      <c r="E390" s="213"/>
      <c r="F390" s="290"/>
      <c r="G390" s="338"/>
    </row>
    <row r="391" spans="1:7" ht="25.5">
      <c r="A391" s="67"/>
      <c r="B391" s="218"/>
      <c r="C391" s="213"/>
      <c r="D391" s="67"/>
      <c r="E391" s="213"/>
      <c r="F391" s="290"/>
      <c r="G391" s="338"/>
    </row>
    <row r="392" spans="1:7" ht="25.5">
      <c r="A392" s="67"/>
      <c r="B392" s="218"/>
      <c r="C392" s="213"/>
      <c r="D392" s="67"/>
      <c r="E392" s="213"/>
      <c r="F392" s="290"/>
      <c r="G392" s="338"/>
    </row>
    <row r="393" spans="1:7" ht="25.5">
      <c r="A393" s="67"/>
      <c r="B393" s="218"/>
      <c r="C393" s="213"/>
      <c r="D393" s="67"/>
      <c r="E393" s="213"/>
      <c r="F393" s="290"/>
      <c r="G393" s="338"/>
    </row>
    <row r="394" spans="1:7" ht="25.5">
      <c r="A394" s="67"/>
      <c r="B394" s="218"/>
      <c r="C394" s="213"/>
      <c r="D394" s="67"/>
      <c r="E394" s="213"/>
      <c r="F394" s="290"/>
      <c r="G394" s="338"/>
    </row>
    <row r="395" spans="1:7" ht="25.5">
      <c r="A395" s="67"/>
      <c r="B395" s="218"/>
      <c r="C395" s="213"/>
      <c r="D395" s="67"/>
      <c r="E395" s="213"/>
      <c r="F395" s="290"/>
      <c r="G395" s="338"/>
    </row>
    <row r="396" spans="1:7" ht="25.5">
      <c r="A396" s="67"/>
      <c r="B396" s="218"/>
      <c r="C396" s="213"/>
      <c r="D396" s="67"/>
      <c r="E396" s="213"/>
      <c r="F396" s="290"/>
      <c r="G396" s="338"/>
    </row>
    <row r="397" spans="1:7" ht="25.5">
      <c r="A397" s="67"/>
      <c r="B397" s="218"/>
      <c r="C397" s="213"/>
      <c r="D397" s="67"/>
      <c r="E397" s="213"/>
      <c r="F397" s="290"/>
      <c r="G397" s="338"/>
    </row>
    <row r="398" spans="1:7" ht="25.5">
      <c r="A398" s="67"/>
      <c r="B398" s="218"/>
      <c r="C398" s="213"/>
      <c r="D398" s="67"/>
      <c r="E398" s="213"/>
      <c r="F398" s="290"/>
      <c r="G398" s="338"/>
    </row>
    <row r="399" spans="1:7" ht="25.5">
      <c r="A399" s="67"/>
      <c r="B399" s="218"/>
      <c r="C399" s="213"/>
      <c r="D399" s="67"/>
      <c r="E399" s="213"/>
      <c r="F399" s="290"/>
      <c r="G399" s="338"/>
    </row>
    <row r="400" spans="1:7" ht="25.5">
      <c r="A400" s="67"/>
      <c r="B400" s="218"/>
      <c r="C400" s="213"/>
      <c r="D400" s="67"/>
      <c r="E400" s="213"/>
      <c r="F400" s="290"/>
      <c r="G400" s="338"/>
    </row>
    <row r="401" spans="1:7" ht="25.5">
      <c r="A401" s="67"/>
      <c r="B401" s="218"/>
      <c r="C401" s="213"/>
      <c r="D401" s="67"/>
      <c r="E401" s="213"/>
      <c r="F401" s="290"/>
      <c r="G401" s="338"/>
    </row>
    <row r="402" spans="1:7" ht="25.5">
      <c r="A402" s="67"/>
      <c r="B402" s="218"/>
      <c r="C402" s="213"/>
      <c r="D402" s="67"/>
      <c r="E402" s="213"/>
      <c r="F402" s="290"/>
      <c r="G402" s="338"/>
    </row>
    <row r="403" spans="1:7" ht="25.5">
      <c r="A403" s="67"/>
      <c r="B403" s="218"/>
      <c r="C403" s="213"/>
      <c r="D403" s="67"/>
      <c r="E403" s="213"/>
      <c r="F403" s="290"/>
      <c r="G403" s="338"/>
    </row>
    <row r="404" spans="1:7" ht="25.5">
      <c r="A404" s="67"/>
      <c r="B404" s="218"/>
      <c r="C404" s="213"/>
      <c r="D404" s="67"/>
      <c r="E404" s="213"/>
      <c r="F404" s="290"/>
      <c r="G404" s="338"/>
    </row>
    <row r="405" spans="1:7" ht="25.5">
      <c r="A405" s="67"/>
      <c r="B405" s="218"/>
      <c r="C405" s="213"/>
      <c r="D405" s="67"/>
      <c r="E405" s="213"/>
      <c r="F405" s="290"/>
      <c r="G405" s="338"/>
    </row>
    <row r="406" spans="1:7" ht="25.5">
      <c r="A406" s="67"/>
      <c r="B406" s="218"/>
      <c r="C406" s="213"/>
      <c r="D406" s="67"/>
      <c r="E406" s="213"/>
      <c r="F406" s="290"/>
      <c r="G406" s="338"/>
    </row>
    <row r="407" spans="1:7" ht="25.5">
      <c r="A407" s="67"/>
      <c r="B407" s="218"/>
      <c r="C407" s="213"/>
      <c r="D407" s="67"/>
      <c r="E407" s="213"/>
      <c r="F407" s="290"/>
      <c r="G407" s="338"/>
    </row>
    <row r="408" spans="1:7" ht="25.5">
      <c r="A408" s="67"/>
      <c r="B408" s="218"/>
      <c r="C408" s="213"/>
      <c r="D408" s="67"/>
      <c r="E408" s="213"/>
      <c r="F408" s="290"/>
      <c r="G408" s="338"/>
    </row>
    <row r="409" spans="1:7" ht="25.5">
      <c r="A409" s="67"/>
      <c r="B409" s="218"/>
      <c r="C409" s="213"/>
      <c r="D409" s="67"/>
      <c r="E409" s="213"/>
      <c r="F409" s="290"/>
      <c r="G409" s="338"/>
    </row>
    <row r="410" spans="1:7" ht="25.5">
      <c r="A410" s="67"/>
      <c r="B410" s="218"/>
      <c r="C410" s="213"/>
      <c r="D410" s="67"/>
      <c r="E410" s="213"/>
      <c r="F410" s="290"/>
      <c r="G410" s="338"/>
    </row>
    <row r="411" spans="1:7" ht="25.5">
      <c r="A411" s="67"/>
      <c r="B411" s="218"/>
      <c r="C411" s="213"/>
      <c r="D411" s="67"/>
      <c r="E411" s="213"/>
      <c r="F411" s="290"/>
      <c r="G411" s="338"/>
    </row>
    <row r="412" spans="1:7" ht="25.5">
      <c r="A412" s="67"/>
      <c r="B412" s="218"/>
      <c r="C412" s="213"/>
      <c r="D412" s="67"/>
      <c r="E412" s="213"/>
      <c r="F412" s="290"/>
      <c r="G412" s="338"/>
    </row>
    <row r="413" spans="1:7" ht="25.5">
      <c r="A413" s="67"/>
      <c r="B413" s="218"/>
      <c r="C413" s="213"/>
      <c r="D413" s="67"/>
      <c r="E413" s="213"/>
      <c r="F413" s="290"/>
      <c r="G413" s="338"/>
    </row>
    <row r="414" spans="1:7" ht="25.5">
      <c r="A414" s="67"/>
      <c r="B414" s="218"/>
      <c r="C414" s="213"/>
      <c r="D414" s="67"/>
      <c r="E414" s="213"/>
      <c r="F414" s="290"/>
      <c r="G414" s="338"/>
    </row>
    <row r="415" spans="1:7" ht="25.5">
      <c r="A415" s="67"/>
      <c r="B415" s="218"/>
      <c r="C415" s="213"/>
      <c r="D415" s="67"/>
      <c r="E415" s="213"/>
      <c r="F415" s="290"/>
      <c r="G415" s="338"/>
    </row>
    <row r="416" spans="1:7" ht="25.5">
      <c r="A416" s="67"/>
      <c r="B416" s="218"/>
      <c r="C416" s="213"/>
      <c r="D416" s="67"/>
      <c r="E416" s="213"/>
      <c r="F416" s="290"/>
      <c r="G416" s="338"/>
    </row>
    <row r="417" spans="1:7" ht="25.5">
      <c r="A417" s="67"/>
      <c r="B417" s="218"/>
      <c r="C417" s="213"/>
      <c r="D417" s="67"/>
      <c r="E417" s="213"/>
      <c r="F417" s="290"/>
      <c r="G417" s="338"/>
    </row>
    <row r="418" spans="1:7" ht="25.5">
      <c r="A418" s="67"/>
      <c r="B418" s="218"/>
      <c r="C418" s="213"/>
      <c r="D418" s="67"/>
      <c r="E418" s="213"/>
      <c r="F418" s="290"/>
      <c r="G418" s="338"/>
    </row>
    <row r="419" spans="1:7" ht="25.5">
      <c r="A419" s="67"/>
      <c r="B419" s="218"/>
      <c r="C419" s="213"/>
      <c r="D419" s="67"/>
      <c r="E419" s="213"/>
      <c r="F419" s="290"/>
      <c r="G419" s="338"/>
    </row>
    <row r="420" spans="1:7" ht="25.5">
      <c r="A420" s="67"/>
      <c r="B420" s="218"/>
      <c r="C420" s="213"/>
      <c r="D420" s="67"/>
      <c r="E420" s="213"/>
      <c r="F420" s="290"/>
      <c r="G420" s="338"/>
    </row>
    <row r="421" spans="1:7" ht="25.5">
      <c r="A421" s="67"/>
      <c r="B421" s="218"/>
      <c r="C421" s="213"/>
      <c r="D421" s="67"/>
      <c r="E421" s="213"/>
      <c r="F421" s="290"/>
      <c r="G421" s="338"/>
    </row>
    <row r="422" spans="1:7" ht="25.5">
      <c r="A422" s="67"/>
      <c r="B422" s="218"/>
      <c r="C422" s="213"/>
      <c r="D422" s="67"/>
      <c r="E422" s="213"/>
      <c r="F422" s="290"/>
      <c r="G422" s="338"/>
    </row>
    <row r="423" spans="1:7" ht="25.5">
      <c r="A423" s="67"/>
      <c r="B423" s="218"/>
      <c r="C423" s="213"/>
      <c r="D423" s="67"/>
      <c r="E423" s="213"/>
      <c r="F423" s="290"/>
      <c r="G423" s="338"/>
    </row>
    <row r="424" spans="1:7" ht="25.5">
      <c r="A424" s="67"/>
      <c r="B424" s="218"/>
      <c r="C424" s="213"/>
      <c r="D424" s="67"/>
      <c r="E424" s="213"/>
      <c r="F424" s="290"/>
      <c r="G424" s="338"/>
    </row>
    <row r="425" spans="1:7" ht="25.5">
      <c r="A425" s="67"/>
      <c r="B425" s="218"/>
      <c r="C425" s="213"/>
      <c r="D425" s="67"/>
      <c r="E425" s="213"/>
      <c r="F425" s="290"/>
      <c r="G425" s="338"/>
    </row>
    <row r="426" spans="1:7" ht="25.5">
      <c r="A426" s="67"/>
      <c r="B426" s="218"/>
      <c r="C426" s="213"/>
      <c r="D426" s="67"/>
      <c r="E426" s="213"/>
      <c r="F426" s="290"/>
      <c r="G426" s="338"/>
    </row>
    <row r="427" spans="1:7" ht="25.5">
      <c r="A427" s="67"/>
      <c r="B427" s="218"/>
      <c r="C427" s="213"/>
      <c r="D427" s="67"/>
      <c r="E427" s="213"/>
      <c r="F427" s="290"/>
      <c r="G427" s="338"/>
    </row>
    <row r="428" spans="1:7" ht="25.5">
      <c r="A428" s="67"/>
      <c r="B428" s="218"/>
      <c r="C428" s="213"/>
      <c r="D428" s="67"/>
      <c r="E428" s="213"/>
      <c r="F428" s="290"/>
      <c r="G428" s="338"/>
    </row>
    <row r="429" spans="1:7" ht="25.5">
      <c r="A429" s="67"/>
      <c r="B429" s="218"/>
      <c r="C429" s="213"/>
      <c r="D429" s="67"/>
      <c r="E429" s="213"/>
      <c r="F429" s="290"/>
      <c r="G429" s="338"/>
    </row>
    <row r="430" spans="1:7" ht="25.5">
      <c r="A430" s="67"/>
      <c r="B430" s="218"/>
      <c r="C430" s="213"/>
      <c r="D430" s="67"/>
      <c r="E430" s="213"/>
      <c r="F430" s="290"/>
      <c r="G430" s="338"/>
    </row>
    <row r="431" spans="1:7" ht="25.5">
      <c r="A431" s="67"/>
      <c r="B431" s="218"/>
      <c r="C431" s="213"/>
      <c r="D431" s="67"/>
      <c r="E431" s="213"/>
      <c r="F431" s="290"/>
      <c r="G431" s="338"/>
    </row>
    <row r="432" spans="1:7" ht="25.5">
      <c r="A432" s="67"/>
      <c r="B432" s="218"/>
      <c r="C432" s="213"/>
      <c r="D432" s="67"/>
      <c r="E432" s="213"/>
      <c r="F432" s="290"/>
      <c r="G432" s="338"/>
    </row>
    <row r="433" spans="1:7" ht="25.5">
      <c r="A433" s="67"/>
      <c r="B433" s="218"/>
      <c r="C433" s="213"/>
      <c r="D433" s="67"/>
      <c r="E433" s="213"/>
      <c r="F433" s="290"/>
      <c r="G433" s="338"/>
    </row>
    <row r="434" spans="1:7" ht="25.5">
      <c r="A434" s="67"/>
      <c r="B434" s="218"/>
      <c r="C434" s="213"/>
      <c r="D434" s="67"/>
      <c r="E434" s="213"/>
      <c r="F434" s="290"/>
      <c r="G434" s="338"/>
    </row>
    <row r="435" spans="1:7" ht="25.5">
      <c r="A435" s="67"/>
      <c r="B435" s="218"/>
      <c r="C435" s="213"/>
      <c r="D435" s="67"/>
      <c r="E435" s="213"/>
      <c r="F435" s="290"/>
      <c r="G435" s="338"/>
    </row>
    <row r="436" spans="1:7" ht="25.5">
      <c r="A436" s="67"/>
      <c r="B436" s="218"/>
      <c r="C436" s="213"/>
      <c r="D436" s="67"/>
      <c r="E436" s="213"/>
      <c r="F436" s="290"/>
      <c r="G436" s="338"/>
    </row>
    <row r="437" spans="1:7" ht="25.5">
      <c r="A437" s="67"/>
      <c r="B437" s="218"/>
      <c r="C437" s="213"/>
      <c r="D437" s="67"/>
      <c r="E437" s="213"/>
      <c r="F437" s="290"/>
      <c r="G437" s="338"/>
    </row>
    <row r="438" spans="1:7" ht="25.5">
      <c r="A438" s="67"/>
      <c r="B438" s="218"/>
      <c r="C438" s="213"/>
      <c r="D438" s="67"/>
      <c r="E438" s="213"/>
      <c r="F438" s="290"/>
      <c r="G438" s="338"/>
    </row>
    <row r="439" spans="1:7" ht="25.5">
      <c r="A439" s="67"/>
      <c r="B439" s="218"/>
      <c r="C439" s="213"/>
      <c r="D439" s="67"/>
      <c r="E439" s="213"/>
      <c r="F439" s="290"/>
      <c r="G439" s="338"/>
    </row>
    <row r="440" spans="1:7" ht="25.5">
      <c r="A440" s="67"/>
      <c r="B440" s="218"/>
      <c r="C440" s="213"/>
      <c r="D440" s="67"/>
      <c r="E440" s="213"/>
      <c r="F440" s="290"/>
      <c r="G440" s="338"/>
    </row>
    <row r="441" spans="1:7" ht="25.5">
      <c r="A441" s="67"/>
      <c r="B441" s="218"/>
      <c r="C441" s="213"/>
      <c r="D441" s="67"/>
      <c r="E441" s="213"/>
      <c r="F441" s="290"/>
      <c r="G441" s="338"/>
    </row>
    <row r="442" spans="1:7" ht="25.5">
      <c r="A442" s="67"/>
      <c r="B442" s="218"/>
      <c r="C442" s="213"/>
      <c r="D442" s="67"/>
      <c r="E442" s="213"/>
      <c r="F442" s="290"/>
      <c r="G442" s="338"/>
    </row>
    <row r="443" spans="1:7" ht="25.5">
      <c r="A443" s="67"/>
      <c r="B443" s="218"/>
      <c r="C443" s="213"/>
      <c r="D443" s="67"/>
      <c r="E443" s="213"/>
      <c r="F443" s="290"/>
      <c r="G443" s="338"/>
    </row>
    <row r="444" spans="1:7" ht="25.5">
      <c r="A444" s="67"/>
      <c r="B444" s="218"/>
      <c r="C444" s="213"/>
      <c r="D444" s="67"/>
      <c r="E444" s="213"/>
      <c r="F444" s="290"/>
      <c r="G444" s="338"/>
    </row>
    <row r="445" spans="1:7" ht="25.5">
      <c r="A445" s="67"/>
      <c r="B445" s="218"/>
      <c r="C445" s="213"/>
      <c r="D445" s="67"/>
      <c r="E445" s="213"/>
      <c r="F445" s="290"/>
      <c r="G445" s="338"/>
    </row>
    <row r="446" spans="1:7" ht="25.5">
      <c r="A446" s="67"/>
      <c r="B446" s="218"/>
      <c r="C446" s="213"/>
      <c r="D446" s="67"/>
      <c r="E446" s="213"/>
      <c r="F446" s="290"/>
      <c r="G446" s="338"/>
    </row>
    <row r="447" spans="1:7" ht="25.5">
      <c r="A447" s="67"/>
      <c r="B447" s="218"/>
      <c r="C447" s="213"/>
      <c r="D447" s="67"/>
      <c r="E447" s="213"/>
      <c r="F447" s="290"/>
      <c r="G447" s="338"/>
    </row>
    <row r="448" spans="1:7" ht="25.5">
      <c r="A448" s="67"/>
      <c r="B448" s="218"/>
      <c r="C448" s="213"/>
      <c r="D448" s="67"/>
      <c r="E448" s="213"/>
      <c r="F448" s="290"/>
      <c r="G448" s="338"/>
    </row>
    <row r="449" spans="1:7" ht="25.5">
      <c r="A449" s="67"/>
      <c r="B449" s="218"/>
      <c r="C449" s="213"/>
      <c r="D449" s="67"/>
      <c r="E449" s="213"/>
      <c r="F449" s="290"/>
      <c r="G449" s="338"/>
    </row>
    <row r="450" spans="1:7" ht="25.5">
      <c r="A450" s="67"/>
      <c r="B450" s="218"/>
      <c r="C450" s="213"/>
      <c r="D450" s="67"/>
      <c r="E450" s="213"/>
      <c r="F450" s="290"/>
      <c r="G450" s="338"/>
    </row>
    <row r="451" spans="1:7" ht="25.5">
      <c r="A451" s="67"/>
      <c r="B451" s="218"/>
      <c r="C451" s="213"/>
      <c r="D451" s="67"/>
      <c r="E451" s="213"/>
      <c r="F451" s="290"/>
      <c r="G451" s="338"/>
    </row>
    <row r="452" spans="1:7" ht="25.5">
      <c r="A452" s="67"/>
      <c r="B452" s="218"/>
      <c r="C452" s="213"/>
      <c r="D452" s="67"/>
      <c r="E452" s="213"/>
      <c r="F452" s="290"/>
      <c r="G452" s="338"/>
    </row>
    <row r="453" spans="1:7" ht="25.5">
      <c r="A453" s="67"/>
      <c r="B453" s="218"/>
      <c r="C453" s="213"/>
      <c r="D453" s="67"/>
      <c r="E453" s="213"/>
      <c r="F453" s="290"/>
      <c r="G453" s="338"/>
    </row>
    <row r="454" spans="1:7" ht="25.5">
      <c r="A454" s="67"/>
      <c r="B454" s="218"/>
      <c r="C454" s="213"/>
      <c r="D454" s="67"/>
      <c r="E454" s="213"/>
      <c r="F454" s="290"/>
      <c r="G454" s="338"/>
    </row>
    <row r="455" spans="1:7" ht="25.5">
      <c r="A455" s="67"/>
      <c r="B455" s="218"/>
      <c r="C455" s="213"/>
      <c r="D455" s="67"/>
      <c r="E455" s="213"/>
      <c r="F455" s="290"/>
      <c r="G455" s="338"/>
    </row>
    <row r="456" spans="1:7" ht="25.5">
      <c r="A456" s="67"/>
      <c r="B456" s="218"/>
      <c r="C456" s="213"/>
      <c r="D456" s="67"/>
      <c r="E456" s="213"/>
      <c r="F456" s="290"/>
      <c r="G456" s="338"/>
    </row>
    <row r="457" spans="1:7" ht="25.5">
      <c r="A457" s="67"/>
      <c r="B457" s="218"/>
      <c r="C457" s="213"/>
      <c r="D457" s="67"/>
      <c r="E457" s="213"/>
      <c r="F457" s="290"/>
      <c r="G457" s="338"/>
    </row>
    <row r="458" spans="1:7" ht="25.5">
      <c r="A458" s="67"/>
      <c r="B458" s="218"/>
      <c r="C458" s="213"/>
      <c r="D458" s="67"/>
      <c r="E458" s="213"/>
      <c r="F458" s="290"/>
      <c r="G458" s="338"/>
    </row>
    <row r="459" spans="1:7" ht="25.5">
      <c r="A459" s="67"/>
      <c r="B459" s="218"/>
      <c r="C459" s="213"/>
      <c r="D459" s="67"/>
      <c r="E459" s="213"/>
      <c r="F459" s="290"/>
      <c r="G459" s="338"/>
    </row>
    <row r="460" spans="1:7" ht="25.5">
      <c r="A460" s="67"/>
      <c r="B460" s="218"/>
      <c r="C460" s="213"/>
      <c r="D460" s="67"/>
      <c r="E460" s="213"/>
      <c r="F460" s="290"/>
      <c r="G460" s="338"/>
    </row>
    <row r="461" spans="1:7" ht="25.5">
      <c r="A461" s="67"/>
      <c r="B461" s="218"/>
      <c r="C461" s="213"/>
      <c r="D461" s="67"/>
      <c r="E461" s="213"/>
      <c r="F461" s="290"/>
      <c r="G461" s="338"/>
    </row>
    <row r="462" spans="1:7" ht="25.5">
      <c r="A462" s="67"/>
      <c r="B462" s="218"/>
      <c r="C462" s="213"/>
      <c r="D462" s="67"/>
      <c r="E462" s="213"/>
      <c r="F462" s="290"/>
      <c r="G462" s="338"/>
    </row>
    <row r="463" spans="1:7" ht="25.5">
      <c r="A463" s="67"/>
      <c r="B463" s="218"/>
      <c r="C463" s="213"/>
      <c r="D463" s="67"/>
      <c r="E463" s="213"/>
      <c r="F463" s="290"/>
      <c r="G463" s="338"/>
    </row>
    <row r="464" spans="1:7" ht="25.5">
      <c r="A464" s="67"/>
      <c r="B464" s="218"/>
      <c r="C464" s="213"/>
      <c r="D464" s="67"/>
      <c r="E464" s="213"/>
      <c r="F464" s="290"/>
      <c r="G464" s="338"/>
    </row>
    <row r="465" spans="1:7" ht="25.5">
      <c r="A465" s="67"/>
      <c r="B465" s="218"/>
      <c r="C465" s="213"/>
      <c r="D465" s="67"/>
      <c r="E465" s="213"/>
      <c r="F465" s="290"/>
      <c r="G465" s="338"/>
    </row>
    <row r="466" spans="1:7" ht="25.5">
      <c r="A466" s="67"/>
      <c r="B466" s="218"/>
      <c r="C466" s="213"/>
      <c r="D466" s="67"/>
      <c r="E466" s="213"/>
      <c r="F466" s="290"/>
      <c r="G466" s="338"/>
    </row>
    <row r="467" spans="1:7" ht="25.5">
      <c r="A467" s="67"/>
      <c r="B467" s="218"/>
      <c r="C467" s="213"/>
      <c r="D467" s="67"/>
      <c r="E467" s="213"/>
      <c r="F467" s="290"/>
      <c r="G467" s="338"/>
    </row>
    <row r="468" spans="1:7" ht="25.5">
      <c r="A468" s="67"/>
      <c r="B468" s="218"/>
      <c r="C468" s="213"/>
      <c r="D468" s="67"/>
      <c r="E468" s="213"/>
      <c r="F468" s="290"/>
      <c r="G468" s="338"/>
    </row>
    <row r="469" spans="1:7" ht="25.5">
      <c r="A469" s="67"/>
      <c r="B469" s="218"/>
      <c r="C469" s="213"/>
      <c r="D469" s="67"/>
      <c r="E469" s="213"/>
      <c r="F469" s="290"/>
      <c r="G469" s="338"/>
    </row>
    <row r="470" spans="1:7" ht="25.5">
      <c r="A470" s="67"/>
      <c r="B470" s="218"/>
      <c r="C470" s="213"/>
      <c r="D470" s="67"/>
      <c r="E470" s="213"/>
      <c r="F470" s="290"/>
      <c r="G470" s="338"/>
    </row>
    <row r="471" spans="1:7" ht="25.5">
      <c r="A471" s="67"/>
      <c r="B471" s="218"/>
      <c r="C471" s="213"/>
      <c r="D471" s="67"/>
      <c r="E471" s="213"/>
      <c r="F471" s="290"/>
      <c r="G471" s="338"/>
    </row>
    <row r="472" spans="1:7" ht="25.5">
      <c r="A472" s="67"/>
      <c r="B472" s="218"/>
      <c r="C472" s="213"/>
      <c r="D472" s="67"/>
      <c r="E472" s="213"/>
      <c r="F472" s="290"/>
      <c r="G472" s="338"/>
    </row>
    <row r="473" spans="1:7" ht="25.5">
      <c r="A473" s="67"/>
      <c r="B473" s="218"/>
      <c r="C473" s="213"/>
      <c r="D473" s="67"/>
      <c r="E473" s="213"/>
      <c r="F473" s="290"/>
      <c r="G473" s="338"/>
    </row>
    <row r="474" spans="1:7" ht="25.5">
      <c r="A474" s="67"/>
      <c r="B474" s="218"/>
      <c r="C474" s="213"/>
      <c r="D474" s="67"/>
      <c r="E474" s="213"/>
      <c r="F474" s="290"/>
      <c r="G474" s="338"/>
    </row>
    <row r="475" spans="1:7" ht="25.5">
      <c r="A475" s="67"/>
      <c r="B475" s="218"/>
      <c r="C475" s="213"/>
      <c r="D475" s="67"/>
      <c r="E475" s="213"/>
      <c r="F475" s="290"/>
      <c r="G475" s="338"/>
    </row>
    <row r="476" spans="1:7" ht="25.5">
      <c r="A476" s="67"/>
      <c r="B476" s="218"/>
      <c r="C476" s="213"/>
      <c r="D476" s="67"/>
      <c r="E476" s="213"/>
      <c r="F476" s="290"/>
      <c r="G476" s="338"/>
    </row>
    <row r="477" spans="1:7" ht="25.5">
      <c r="A477" s="67"/>
      <c r="B477" s="218"/>
      <c r="C477" s="213"/>
      <c r="D477" s="67"/>
      <c r="E477" s="213"/>
      <c r="F477" s="290"/>
      <c r="G477" s="338"/>
    </row>
    <row r="478" spans="1:7" ht="25.5">
      <c r="A478" s="67"/>
      <c r="B478" s="218"/>
      <c r="C478" s="213"/>
      <c r="D478" s="67"/>
      <c r="E478" s="213"/>
      <c r="F478" s="290"/>
      <c r="G478" s="338"/>
    </row>
    <row r="479" spans="1:7" ht="25.5">
      <c r="A479" s="67"/>
      <c r="B479" s="218"/>
      <c r="C479" s="213"/>
      <c r="D479" s="67"/>
      <c r="E479" s="213"/>
      <c r="F479" s="290"/>
      <c r="G479" s="338"/>
    </row>
    <row r="480" spans="1:7" ht="25.5">
      <c r="A480" s="67"/>
      <c r="B480" s="218"/>
      <c r="C480" s="213"/>
      <c r="D480" s="67"/>
      <c r="E480" s="213"/>
      <c r="F480" s="290"/>
      <c r="G480" s="338"/>
    </row>
    <row r="481" spans="1:7" ht="25.5">
      <c r="A481" s="67"/>
      <c r="B481" s="218"/>
      <c r="C481" s="213"/>
      <c r="D481" s="67"/>
      <c r="E481" s="213"/>
      <c r="F481" s="290"/>
      <c r="G481" s="338"/>
    </row>
    <row r="482" spans="1:7" ht="25.5">
      <c r="A482" s="67"/>
      <c r="B482" s="218"/>
      <c r="C482" s="213"/>
      <c r="D482" s="67"/>
      <c r="E482" s="213"/>
      <c r="F482" s="290"/>
      <c r="G482" s="338"/>
    </row>
    <row r="483" spans="1:7" ht="25.5">
      <c r="A483" s="67"/>
      <c r="B483" s="218"/>
      <c r="C483" s="213"/>
      <c r="D483" s="67"/>
      <c r="E483" s="213"/>
      <c r="F483" s="290"/>
      <c r="G483" s="338"/>
    </row>
    <row r="484" spans="1:7" ht="25.5">
      <c r="A484" s="67"/>
      <c r="B484" s="218"/>
      <c r="C484" s="213"/>
      <c r="D484" s="67"/>
      <c r="E484" s="213"/>
      <c r="F484" s="290"/>
      <c r="G484" s="338"/>
    </row>
    <row r="485" spans="1:7" ht="25.5">
      <c r="A485" s="67"/>
      <c r="B485" s="218"/>
      <c r="C485" s="213"/>
      <c r="D485" s="67"/>
      <c r="E485" s="213"/>
      <c r="F485" s="290"/>
      <c r="G485" s="338"/>
    </row>
    <row r="486" spans="1:7" ht="25.5">
      <c r="A486" s="67"/>
      <c r="B486" s="218"/>
      <c r="C486" s="213"/>
      <c r="D486" s="67"/>
      <c r="E486" s="213"/>
      <c r="F486" s="290"/>
      <c r="G486" s="338"/>
    </row>
    <row r="487" spans="1:7" ht="25.5">
      <c r="A487" s="67"/>
      <c r="B487" s="218"/>
      <c r="C487" s="213"/>
      <c r="D487" s="67"/>
      <c r="E487" s="213"/>
      <c r="F487" s="290"/>
      <c r="G487" s="338"/>
    </row>
    <row r="488" spans="1:7" ht="25.5">
      <c r="A488" s="67"/>
      <c r="B488" s="218"/>
      <c r="C488" s="213"/>
      <c r="D488" s="67"/>
      <c r="E488" s="213"/>
      <c r="F488" s="290"/>
      <c r="G488" s="338"/>
    </row>
    <row r="489" spans="1:7" ht="25.5">
      <c r="A489" s="67"/>
      <c r="B489" s="218"/>
      <c r="C489" s="213"/>
      <c r="D489" s="67"/>
      <c r="E489" s="213"/>
      <c r="F489" s="290"/>
      <c r="G489" s="338"/>
    </row>
    <row r="490" spans="1:7" ht="25.5">
      <c r="A490" s="67"/>
      <c r="B490" s="218"/>
      <c r="C490" s="213"/>
      <c r="D490" s="67"/>
      <c r="E490" s="213"/>
      <c r="F490" s="290"/>
      <c r="G490" s="338"/>
    </row>
    <row r="491" spans="1:7" ht="25.5">
      <c r="A491" s="67"/>
      <c r="B491" s="218"/>
      <c r="C491" s="213"/>
      <c r="D491" s="67"/>
      <c r="E491" s="213"/>
      <c r="F491" s="290"/>
      <c r="G491" s="338"/>
    </row>
    <row r="492" spans="1:7" ht="25.5">
      <c r="A492" s="67"/>
      <c r="B492" s="218"/>
      <c r="C492" s="213"/>
      <c r="D492" s="67"/>
      <c r="E492" s="213"/>
      <c r="F492" s="290"/>
      <c r="G492" s="338"/>
    </row>
    <row r="493" spans="1:7" ht="25.5">
      <c r="A493" s="67"/>
      <c r="B493" s="218"/>
      <c r="C493" s="213"/>
      <c r="D493" s="67"/>
      <c r="E493" s="213"/>
      <c r="F493" s="290"/>
      <c r="G493" s="338"/>
    </row>
    <row r="494" spans="1:7" ht="25.5">
      <c r="A494" s="67"/>
      <c r="B494" s="218"/>
      <c r="C494" s="213"/>
      <c r="D494" s="67"/>
      <c r="E494" s="213"/>
      <c r="F494" s="290"/>
      <c r="G494" s="338"/>
    </row>
    <row r="495" spans="1:7" ht="25.5">
      <c r="A495" s="67"/>
      <c r="B495" s="218"/>
      <c r="C495" s="213"/>
      <c r="D495" s="67"/>
      <c r="E495" s="213"/>
      <c r="F495" s="290"/>
      <c r="G495" s="338"/>
    </row>
    <row r="496" spans="1:7" ht="25.5">
      <c r="A496" s="67"/>
      <c r="B496" s="218"/>
      <c r="C496" s="213"/>
      <c r="D496" s="67"/>
      <c r="E496" s="213"/>
      <c r="F496" s="290"/>
      <c r="G496" s="338"/>
    </row>
    <row r="497" spans="1:7" ht="25.5">
      <c r="A497" s="67"/>
      <c r="B497" s="218"/>
      <c r="C497" s="213"/>
      <c r="D497" s="67"/>
      <c r="E497" s="213"/>
      <c r="F497" s="290"/>
      <c r="G497" s="338"/>
    </row>
    <row r="498" spans="1:7" ht="25.5">
      <c r="A498" s="67"/>
      <c r="B498" s="218"/>
      <c r="C498" s="213"/>
      <c r="D498" s="67"/>
      <c r="E498" s="213"/>
      <c r="F498" s="290"/>
      <c r="G498" s="338"/>
    </row>
    <row r="499" spans="1:7" ht="25.5">
      <c r="A499" s="67"/>
      <c r="B499" s="218"/>
      <c r="C499" s="213"/>
      <c r="D499" s="67"/>
      <c r="E499" s="213"/>
      <c r="F499" s="290"/>
      <c r="G499" s="338"/>
    </row>
    <row r="500" spans="1:7" ht="25.5">
      <c r="A500" s="67"/>
      <c r="B500" s="218"/>
      <c r="C500" s="213"/>
      <c r="D500" s="67"/>
      <c r="E500" s="213"/>
      <c r="F500" s="290"/>
      <c r="G500" s="338"/>
    </row>
    <row r="501" spans="1:7" ht="25.5">
      <c r="A501" s="67"/>
      <c r="B501" s="218"/>
      <c r="C501" s="213"/>
      <c r="D501" s="67"/>
      <c r="E501" s="213"/>
      <c r="F501" s="290"/>
      <c r="G501" s="338"/>
    </row>
    <row r="502" spans="1:7" ht="25.5">
      <c r="A502" s="67"/>
      <c r="B502" s="218"/>
      <c r="C502" s="213"/>
      <c r="D502" s="67"/>
      <c r="E502" s="213"/>
      <c r="F502" s="290"/>
      <c r="G502" s="338"/>
    </row>
    <row r="503" spans="1:7" ht="25.5">
      <c r="A503" s="67"/>
      <c r="B503" s="218"/>
      <c r="C503" s="213"/>
      <c r="D503" s="67"/>
      <c r="E503" s="213"/>
      <c r="F503" s="290"/>
      <c r="G503" s="338"/>
    </row>
    <row r="504" spans="1:7" ht="25.5">
      <c r="A504" s="67"/>
      <c r="B504" s="218"/>
      <c r="C504" s="213"/>
      <c r="D504" s="67"/>
      <c r="E504" s="213"/>
      <c r="F504" s="290"/>
      <c r="G504" s="338"/>
    </row>
    <row r="505" spans="1:7" ht="25.5">
      <c r="A505" s="67"/>
      <c r="B505" s="218"/>
      <c r="C505" s="213"/>
      <c r="D505" s="67"/>
      <c r="E505" s="213"/>
      <c r="F505" s="290"/>
      <c r="G505" s="338"/>
    </row>
    <row r="506" spans="1:7" ht="25.5">
      <c r="A506" s="67"/>
      <c r="B506" s="218"/>
      <c r="C506" s="213"/>
      <c r="D506" s="67"/>
      <c r="E506" s="213"/>
      <c r="F506" s="290"/>
      <c r="G506" s="338"/>
    </row>
    <row r="507" spans="1:7" ht="25.5">
      <c r="A507" s="67"/>
      <c r="B507" s="218"/>
      <c r="C507" s="213"/>
      <c r="D507" s="67"/>
      <c r="E507" s="213"/>
      <c r="F507" s="290"/>
      <c r="G507" s="338"/>
    </row>
    <row r="508" spans="1:7" ht="25.5">
      <c r="A508" s="67"/>
      <c r="B508" s="218"/>
      <c r="C508" s="213"/>
      <c r="D508" s="67"/>
      <c r="E508" s="213"/>
      <c r="F508" s="290"/>
      <c r="G508" s="338"/>
    </row>
    <row r="509" spans="1:7" ht="25.5">
      <c r="A509" s="67"/>
      <c r="B509" s="218"/>
      <c r="C509" s="213"/>
      <c r="D509" s="67"/>
      <c r="E509" s="213"/>
      <c r="F509" s="290"/>
      <c r="G509" s="338"/>
    </row>
    <row r="510" spans="1:7" ht="25.5">
      <c r="A510" s="67"/>
      <c r="B510" s="218"/>
      <c r="C510" s="213"/>
      <c r="D510" s="67"/>
      <c r="E510" s="213"/>
      <c r="F510" s="290"/>
      <c r="G510" s="338"/>
    </row>
    <row r="511" spans="1:7" ht="25.5">
      <c r="A511" s="67"/>
      <c r="B511" s="218"/>
      <c r="C511" s="213"/>
      <c r="D511" s="67"/>
      <c r="E511" s="213"/>
      <c r="F511" s="290"/>
      <c r="G511" s="338"/>
    </row>
    <row r="512" spans="1:7" ht="25.5">
      <c r="A512" s="67"/>
      <c r="B512" s="218"/>
      <c r="C512" s="213"/>
      <c r="D512" s="67"/>
      <c r="E512" s="213"/>
      <c r="F512" s="290"/>
      <c r="G512" s="338"/>
    </row>
    <row r="513" spans="1:7" ht="25.5">
      <c r="A513" s="67"/>
      <c r="B513" s="218"/>
      <c r="C513" s="213"/>
      <c r="D513" s="67"/>
      <c r="E513" s="213"/>
      <c r="F513" s="290"/>
      <c r="G513" s="338"/>
    </row>
    <row r="514" spans="1:7" ht="25.5">
      <c r="A514" s="67"/>
      <c r="B514" s="218"/>
      <c r="C514" s="213"/>
      <c r="D514" s="67"/>
      <c r="E514" s="213"/>
      <c r="F514" s="290"/>
      <c r="G514" s="338"/>
    </row>
    <row r="515" spans="1:7" ht="25.5">
      <c r="A515" s="67"/>
      <c r="B515" s="218"/>
      <c r="C515" s="213"/>
      <c r="D515" s="67"/>
      <c r="E515" s="213"/>
      <c r="F515" s="290"/>
      <c r="G515" s="338"/>
    </row>
    <row r="516" spans="1:7" ht="25.5">
      <c r="A516" s="67"/>
      <c r="B516" s="218"/>
      <c r="C516" s="213"/>
      <c r="D516" s="67"/>
      <c r="E516" s="213"/>
      <c r="F516" s="290"/>
      <c r="G516" s="338"/>
    </row>
    <row r="517" spans="1:7" ht="25.5">
      <c r="A517" s="67"/>
      <c r="B517" s="218"/>
      <c r="C517" s="213"/>
      <c r="D517" s="67"/>
      <c r="E517" s="213"/>
      <c r="F517" s="290"/>
      <c r="G517" s="338"/>
    </row>
    <row r="518" spans="1:7" ht="25.5">
      <c r="A518" s="67"/>
      <c r="B518" s="218"/>
      <c r="C518" s="213"/>
      <c r="D518" s="67"/>
      <c r="E518" s="213"/>
      <c r="F518" s="290"/>
      <c r="G518" s="338"/>
    </row>
    <row r="519" spans="1:7" ht="25.5">
      <c r="A519" s="67"/>
      <c r="B519" s="218"/>
      <c r="C519" s="213"/>
      <c r="D519" s="67"/>
      <c r="E519" s="213"/>
      <c r="F519" s="290"/>
      <c r="G519" s="338"/>
    </row>
    <row r="520" spans="1:7" ht="25.5">
      <c r="A520" s="67"/>
      <c r="B520" s="218"/>
      <c r="C520" s="213"/>
      <c r="D520" s="67"/>
      <c r="E520" s="213"/>
      <c r="F520" s="290"/>
      <c r="G520" s="338"/>
    </row>
    <row r="521" spans="1:7" ht="25.5">
      <c r="A521" s="67"/>
      <c r="B521" s="218"/>
      <c r="C521" s="213"/>
      <c r="D521" s="67"/>
      <c r="E521" s="213"/>
      <c r="F521" s="290"/>
      <c r="G521" s="338"/>
    </row>
    <row r="522" spans="1:7" ht="25.5">
      <c r="A522" s="67"/>
      <c r="B522" s="218"/>
      <c r="C522" s="213"/>
      <c r="D522" s="67"/>
      <c r="E522" s="213"/>
      <c r="F522" s="290"/>
      <c r="G522" s="338"/>
    </row>
    <row r="523" spans="1:7" ht="25.5">
      <c r="A523" s="67"/>
      <c r="B523" s="218"/>
      <c r="C523" s="213"/>
      <c r="D523" s="67"/>
      <c r="E523" s="213"/>
      <c r="F523" s="290"/>
      <c r="G523" s="338"/>
    </row>
    <row r="524" spans="1:7" ht="25.5">
      <c r="A524" s="67"/>
      <c r="B524" s="218"/>
      <c r="C524" s="213"/>
      <c r="D524" s="67"/>
      <c r="E524" s="213"/>
      <c r="F524" s="290"/>
      <c r="G524" s="338"/>
    </row>
    <row r="525" spans="1:7" ht="25.5">
      <c r="A525" s="67"/>
      <c r="B525" s="218"/>
      <c r="C525" s="213"/>
      <c r="D525" s="67"/>
      <c r="E525" s="213"/>
      <c r="F525" s="290"/>
      <c r="G525" s="338"/>
    </row>
    <row r="526" spans="1:7" ht="25.5">
      <c r="A526" s="67"/>
      <c r="B526" s="218"/>
      <c r="C526" s="213"/>
      <c r="D526" s="67"/>
      <c r="E526" s="213"/>
      <c r="F526" s="290"/>
      <c r="G526" s="338"/>
    </row>
    <row r="527" spans="1:7" ht="25.5">
      <c r="A527" s="67"/>
      <c r="B527" s="218"/>
      <c r="C527" s="213"/>
      <c r="D527" s="67"/>
      <c r="E527" s="213"/>
      <c r="F527" s="290"/>
      <c r="G527" s="338"/>
    </row>
    <row r="528" spans="1:7" ht="25.5">
      <c r="A528" s="67"/>
      <c r="B528" s="218"/>
      <c r="C528" s="213"/>
      <c r="D528" s="67"/>
      <c r="E528" s="213"/>
      <c r="F528" s="290"/>
      <c r="G528" s="338"/>
    </row>
    <row r="529" spans="1:7" ht="25.5">
      <c r="A529" s="67"/>
      <c r="B529" s="218"/>
      <c r="C529" s="213"/>
      <c r="D529" s="67"/>
      <c r="E529" s="213"/>
      <c r="F529" s="290"/>
      <c r="G529" s="338"/>
    </row>
    <row r="530" spans="1:7" ht="25.5">
      <c r="A530" s="67"/>
      <c r="B530" s="218"/>
      <c r="C530" s="213"/>
      <c r="D530" s="67"/>
      <c r="E530" s="213"/>
      <c r="F530" s="290"/>
      <c r="G530" s="338"/>
    </row>
    <row r="531" spans="1:7" ht="25.5">
      <c r="A531" s="67"/>
      <c r="B531" s="218"/>
      <c r="C531" s="213"/>
      <c r="D531" s="67"/>
      <c r="E531" s="213"/>
      <c r="F531" s="290"/>
      <c r="G531" s="338"/>
    </row>
    <row r="532" spans="1:7" ht="25.5">
      <c r="A532" s="67"/>
      <c r="B532" s="218"/>
      <c r="C532" s="213"/>
      <c r="D532" s="67"/>
      <c r="E532" s="213"/>
      <c r="F532" s="290"/>
      <c r="G532" s="338"/>
    </row>
    <row r="533" spans="1:7" ht="25.5">
      <c r="A533" s="67"/>
      <c r="B533" s="218"/>
      <c r="C533" s="213"/>
      <c r="D533" s="67"/>
      <c r="E533" s="213"/>
      <c r="F533" s="290"/>
      <c r="G533" s="338"/>
    </row>
    <row r="534" spans="1:7" ht="25.5">
      <c r="A534" s="67"/>
      <c r="B534" s="218"/>
      <c r="C534" s="213"/>
      <c r="D534" s="67"/>
      <c r="E534" s="213"/>
      <c r="F534" s="290"/>
      <c r="G534" s="338"/>
    </row>
    <row r="535" spans="1:7" ht="25.5">
      <c r="A535" s="67"/>
      <c r="B535" s="218"/>
      <c r="C535" s="213"/>
      <c r="D535" s="67"/>
      <c r="E535" s="213"/>
      <c r="F535" s="290"/>
      <c r="G535" s="338"/>
    </row>
    <row r="536" spans="1:7" ht="25.5">
      <c r="A536" s="67"/>
      <c r="B536" s="218"/>
      <c r="C536" s="213"/>
      <c r="D536" s="67"/>
      <c r="E536" s="213"/>
      <c r="F536" s="290"/>
      <c r="G536" s="338"/>
    </row>
    <row r="537" spans="1:7" ht="25.5">
      <c r="A537" s="67"/>
      <c r="B537" s="218"/>
      <c r="C537" s="213"/>
      <c r="D537" s="67"/>
      <c r="E537" s="213"/>
      <c r="F537" s="290"/>
      <c r="G537" s="338"/>
    </row>
    <row r="538" spans="1:7" ht="25.5">
      <c r="A538" s="67"/>
      <c r="B538" s="218"/>
      <c r="C538" s="213"/>
      <c r="D538" s="67"/>
      <c r="E538" s="213"/>
      <c r="F538" s="290"/>
      <c r="G538" s="338"/>
    </row>
    <row r="539" spans="1:7" ht="25.5">
      <c r="A539" s="67"/>
      <c r="B539" s="218"/>
      <c r="C539" s="213"/>
      <c r="D539" s="67"/>
      <c r="E539" s="213"/>
      <c r="F539" s="290"/>
      <c r="G539" s="338"/>
    </row>
    <row r="540" spans="1:7" ht="25.5">
      <c r="A540" s="67"/>
      <c r="B540" s="218"/>
      <c r="C540" s="213"/>
      <c r="D540" s="67"/>
      <c r="E540" s="213"/>
      <c r="F540" s="290"/>
      <c r="G540" s="338"/>
    </row>
    <row r="541" spans="1:7" ht="25.5">
      <c r="A541" s="67"/>
      <c r="B541" s="218"/>
      <c r="C541" s="213"/>
      <c r="D541" s="67"/>
      <c r="E541" s="213"/>
      <c r="F541" s="290"/>
      <c r="G541" s="338"/>
    </row>
    <row r="542" spans="1:7" ht="25.5">
      <c r="A542" s="67"/>
      <c r="B542" s="218"/>
      <c r="C542" s="213"/>
      <c r="D542" s="67"/>
      <c r="E542" s="213"/>
      <c r="F542" s="290"/>
      <c r="G542" s="338"/>
    </row>
    <row r="543" spans="1:7" ht="25.5">
      <c r="A543" s="67"/>
      <c r="B543" s="218"/>
      <c r="C543" s="213"/>
      <c r="D543" s="67"/>
      <c r="E543" s="213"/>
      <c r="F543" s="290"/>
      <c r="G543" s="338"/>
    </row>
    <row r="544" spans="1:7" ht="25.5">
      <c r="A544" s="67"/>
      <c r="B544" s="218"/>
      <c r="C544" s="213"/>
      <c r="D544" s="67"/>
      <c r="E544" s="213"/>
      <c r="F544" s="290"/>
      <c r="G544" s="338"/>
    </row>
    <row r="545" spans="1:7" ht="25.5">
      <c r="A545" s="67"/>
      <c r="B545" s="218"/>
      <c r="C545" s="213"/>
      <c r="D545" s="67"/>
      <c r="E545" s="213"/>
      <c r="F545" s="290"/>
      <c r="G545" s="338"/>
    </row>
    <row r="546" spans="1:7" ht="25.5">
      <c r="A546" s="67"/>
      <c r="B546" s="218"/>
      <c r="C546" s="213"/>
      <c r="D546" s="67"/>
      <c r="E546" s="213"/>
      <c r="F546" s="290"/>
      <c r="G546" s="338"/>
    </row>
    <row r="547" spans="1:7" ht="25.5">
      <c r="A547" s="67"/>
      <c r="B547" s="218"/>
      <c r="C547" s="213"/>
      <c r="D547" s="67"/>
      <c r="E547" s="213"/>
      <c r="F547" s="290"/>
      <c r="G547" s="338"/>
    </row>
    <row r="548" spans="1:7" ht="25.5">
      <c r="A548" s="67"/>
      <c r="B548" s="218"/>
      <c r="C548" s="213"/>
      <c r="D548" s="67"/>
      <c r="E548" s="213"/>
      <c r="F548" s="290"/>
      <c r="G548" s="338"/>
    </row>
    <row r="549" spans="1:7" ht="25.5">
      <c r="A549" s="67"/>
      <c r="B549" s="218"/>
      <c r="C549" s="213"/>
      <c r="D549" s="67"/>
      <c r="E549" s="213"/>
      <c r="F549" s="290"/>
      <c r="G549" s="338"/>
    </row>
    <row r="550" spans="1:7" ht="25.5">
      <c r="A550" s="67"/>
      <c r="B550" s="218"/>
      <c r="C550" s="213"/>
      <c r="D550" s="67"/>
      <c r="E550" s="213"/>
      <c r="F550" s="290"/>
      <c r="G550" s="338"/>
    </row>
    <row r="551" spans="1:7" ht="25.5">
      <c r="A551" s="67"/>
      <c r="B551" s="218"/>
      <c r="C551" s="213"/>
      <c r="D551" s="67"/>
      <c r="E551" s="213"/>
      <c r="F551" s="290"/>
      <c r="G551" s="338"/>
    </row>
    <row r="552" spans="1:7" ht="25.5">
      <c r="A552" s="67"/>
      <c r="B552" s="218"/>
      <c r="C552" s="213"/>
      <c r="D552" s="67"/>
      <c r="E552" s="213"/>
      <c r="F552" s="290"/>
      <c r="G552" s="338"/>
    </row>
    <row r="553" spans="1:7" ht="25.5">
      <c r="A553" s="67"/>
      <c r="B553" s="218"/>
      <c r="C553" s="213"/>
      <c r="D553" s="67"/>
      <c r="E553" s="213"/>
      <c r="F553" s="290"/>
      <c r="G553" s="338"/>
    </row>
    <row r="554" spans="1:7" ht="25.5">
      <c r="A554" s="67"/>
      <c r="B554" s="218"/>
      <c r="C554" s="213"/>
      <c r="D554" s="67"/>
      <c r="E554" s="213"/>
      <c r="F554" s="290"/>
      <c r="G554" s="338"/>
    </row>
    <row r="555" spans="1:7" ht="25.5">
      <c r="A555" s="67"/>
      <c r="B555" s="218"/>
      <c r="C555" s="213"/>
      <c r="D555" s="67"/>
      <c r="E555" s="213"/>
      <c r="F555" s="290"/>
      <c r="G555" s="338"/>
    </row>
    <row r="556" spans="1:7" ht="25.5">
      <c r="A556" s="67"/>
      <c r="B556" s="218"/>
      <c r="C556" s="213"/>
      <c r="D556" s="67"/>
      <c r="E556" s="213"/>
      <c r="F556" s="290"/>
      <c r="G556" s="338"/>
    </row>
    <row r="557" spans="1:7" ht="25.5">
      <c r="A557" s="67"/>
      <c r="B557" s="218"/>
      <c r="C557" s="213"/>
      <c r="D557" s="67"/>
      <c r="E557" s="213"/>
      <c r="F557" s="290"/>
      <c r="G557" s="338"/>
    </row>
    <row r="558" spans="1:7" ht="25.5">
      <c r="A558" s="67"/>
      <c r="B558" s="218"/>
      <c r="C558" s="213"/>
      <c r="D558" s="67"/>
      <c r="E558" s="213"/>
      <c r="F558" s="290"/>
      <c r="G558" s="338"/>
    </row>
    <row r="559" spans="1:7" ht="25.5">
      <c r="A559" s="67"/>
      <c r="B559" s="218"/>
      <c r="C559" s="213"/>
      <c r="D559" s="67"/>
      <c r="E559" s="213"/>
      <c r="F559" s="290"/>
      <c r="G559" s="338"/>
    </row>
    <row r="560" spans="1:7" ht="25.5">
      <c r="A560" s="67"/>
      <c r="B560" s="218"/>
      <c r="C560" s="213"/>
      <c r="D560" s="67"/>
      <c r="E560" s="213"/>
      <c r="F560" s="290"/>
      <c r="G560" s="338"/>
    </row>
    <row r="561" spans="1:7" ht="25.5">
      <c r="A561" s="67"/>
      <c r="B561" s="218"/>
      <c r="C561" s="213"/>
      <c r="D561" s="67"/>
      <c r="E561" s="213"/>
      <c r="F561" s="290"/>
      <c r="G561" s="338"/>
    </row>
    <row r="562" spans="1:7" ht="25.5">
      <c r="A562" s="67"/>
      <c r="B562" s="218"/>
      <c r="C562" s="213"/>
      <c r="D562" s="67"/>
      <c r="E562" s="213"/>
      <c r="F562" s="290"/>
      <c r="G562" s="338"/>
    </row>
    <row r="563" spans="1:7" ht="25.5">
      <c r="A563" s="67"/>
      <c r="B563" s="218"/>
      <c r="C563" s="213"/>
      <c r="D563" s="67"/>
      <c r="E563" s="213"/>
      <c r="F563" s="290"/>
      <c r="G563" s="338"/>
    </row>
    <row r="564" spans="1:7" ht="25.5">
      <c r="A564" s="67"/>
      <c r="B564" s="218"/>
      <c r="C564" s="213"/>
      <c r="D564" s="67"/>
      <c r="E564" s="213"/>
      <c r="F564" s="290"/>
      <c r="G564" s="338"/>
    </row>
    <row r="565" spans="1:7" ht="25.5">
      <c r="A565" s="67"/>
      <c r="B565" s="218"/>
      <c r="C565" s="213"/>
      <c r="D565" s="67"/>
      <c r="E565" s="213"/>
      <c r="F565" s="290"/>
      <c r="G565" s="338"/>
    </row>
    <row r="566" spans="1:7" ht="25.5">
      <c r="A566" s="67"/>
      <c r="B566" s="218"/>
      <c r="C566" s="213"/>
      <c r="D566" s="67"/>
      <c r="E566" s="213"/>
      <c r="F566" s="290"/>
      <c r="G566" s="338"/>
    </row>
    <row r="567" spans="1:7" ht="25.5">
      <c r="A567" s="67"/>
      <c r="B567" s="218"/>
      <c r="C567" s="213"/>
      <c r="D567" s="67"/>
      <c r="E567" s="213"/>
      <c r="F567" s="290"/>
      <c r="G567" s="338"/>
    </row>
    <row r="568" spans="1:7" ht="25.5">
      <c r="A568" s="67"/>
      <c r="B568" s="218"/>
      <c r="C568" s="213"/>
      <c r="D568" s="67"/>
      <c r="E568" s="213"/>
      <c r="F568" s="290"/>
      <c r="G568" s="338"/>
    </row>
    <row r="569" spans="1:7" ht="25.5">
      <c r="A569" s="67"/>
      <c r="B569" s="218"/>
      <c r="C569" s="213"/>
      <c r="D569" s="67"/>
      <c r="E569" s="213"/>
      <c r="F569" s="290"/>
      <c r="G569" s="338"/>
    </row>
    <row r="570" spans="1:7" ht="25.5">
      <c r="A570" s="67"/>
      <c r="B570" s="218"/>
      <c r="C570" s="213"/>
      <c r="D570" s="67"/>
      <c r="E570" s="213"/>
      <c r="F570" s="290"/>
      <c r="G570" s="338"/>
    </row>
    <row r="571" spans="1:7" ht="25.5">
      <c r="A571" s="67"/>
      <c r="B571" s="218"/>
      <c r="C571" s="213"/>
      <c r="D571" s="67"/>
      <c r="E571" s="213"/>
      <c r="F571" s="290"/>
      <c r="G571" s="338"/>
    </row>
    <row r="572" spans="1:7" ht="25.5">
      <c r="A572" s="67"/>
      <c r="B572" s="218"/>
      <c r="C572" s="213"/>
      <c r="D572" s="67"/>
      <c r="E572" s="213"/>
      <c r="F572" s="290"/>
      <c r="G572" s="338"/>
    </row>
    <row r="573" spans="1:7" ht="25.5">
      <c r="A573" s="67"/>
      <c r="B573" s="218"/>
      <c r="C573" s="213"/>
      <c r="D573" s="67"/>
      <c r="E573" s="213"/>
      <c r="F573" s="290"/>
      <c r="G573" s="338"/>
    </row>
    <row r="574" spans="1:7" ht="25.5">
      <c r="A574" s="67"/>
      <c r="B574" s="218"/>
      <c r="C574" s="213"/>
      <c r="D574" s="67"/>
      <c r="E574" s="213"/>
      <c r="F574" s="290"/>
      <c r="G574" s="338"/>
    </row>
    <row r="575" spans="1:7" ht="25.5">
      <c r="A575" s="67"/>
      <c r="B575" s="218"/>
      <c r="C575" s="213"/>
      <c r="D575" s="67"/>
      <c r="E575" s="213"/>
      <c r="F575" s="290"/>
      <c r="G575" s="338"/>
    </row>
    <row r="576" spans="1:7" ht="25.5">
      <c r="A576" s="67"/>
      <c r="B576" s="218"/>
      <c r="C576" s="213"/>
      <c r="D576" s="67"/>
      <c r="E576" s="213"/>
      <c r="F576" s="290"/>
      <c r="G576" s="338"/>
    </row>
    <row r="577" spans="1:7" ht="25.5">
      <c r="A577" s="67"/>
      <c r="B577" s="218"/>
      <c r="C577" s="213"/>
      <c r="D577" s="67"/>
      <c r="E577" s="213"/>
      <c r="F577" s="290"/>
      <c r="G577" s="338"/>
    </row>
    <row r="578" spans="1:7" ht="25.5">
      <c r="A578" s="67"/>
      <c r="B578" s="218"/>
      <c r="C578" s="213"/>
      <c r="D578" s="67"/>
      <c r="E578" s="213"/>
      <c r="F578" s="290"/>
      <c r="G578" s="338"/>
    </row>
    <row r="579" spans="1:7" ht="25.5">
      <c r="A579" s="67"/>
      <c r="B579" s="218"/>
      <c r="C579" s="213"/>
      <c r="D579" s="67"/>
      <c r="E579" s="213"/>
      <c r="F579" s="290"/>
      <c r="G579" s="338"/>
    </row>
    <row r="580" spans="1:7" ht="25.5">
      <c r="A580" s="67"/>
      <c r="B580" s="218"/>
      <c r="C580" s="213"/>
      <c r="D580" s="67"/>
      <c r="E580" s="213"/>
      <c r="F580" s="290"/>
      <c r="G580" s="338"/>
    </row>
    <row r="581" spans="1:7" ht="25.5">
      <c r="A581" s="67"/>
      <c r="B581" s="218"/>
      <c r="C581" s="213"/>
      <c r="D581" s="67"/>
      <c r="E581" s="213"/>
      <c r="F581" s="290"/>
      <c r="G581" s="338"/>
    </row>
    <row r="582" spans="1:7" ht="25.5">
      <c r="A582" s="67"/>
      <c r="B582" s="218"/>
      <c r="C582" s="213"/>
      <c r="D582" s="67"/>
      <c r="E582" s="213"/>
      <c r="F582" s="290"/>
      <c r="G582" s="338"/>
    </row>
    <row r="583" spans="1:7" ht="25.5">
      <c r="A583" s="67"/>
      <c r="B583" s="218"/>
      <c r="C583" s="213"/>
      <c r="D583" s="67"/>
      <c r="E583" s="213"/>
      <c r="F583" s="290"/>
      <c r="G583" s="338"/>
    </row>
    <row r="584" spans="1:7" ht="25.5">
      <c r="A584" s="67"/>
      <c r="B584" s="218"/>
      <c r="C584" s="213"/>
      <c r="D584" s="67"/>
      <c r="E584" s="213"/>
      <c r="F584" s="290"/>
      <c r="G584" s="338"/>
    </row>
    <row r="585" spans="1:7" ht="25.5">
      <c r="A585" s="67"/>
      <c r="B585" s="218"/>
      <c r="C585" s="213"/>
      <c r="D585" s="67"/>
      <c r="E585" s="213"/>
      <c r="F585" s="290"/>
      <c r="G585" s="338"/>
    </row>
    <row r="586" spans="1:7" ht="25.5">
      <c r="A586" s="67"/>
      <c r="B586" s="218"/>
      <c r="C586" s="213"/>
      <c r="D586" s="67"/>
      <c r="E586" s="213"/>
      <c r="F586" s="290"/>
      <c r="G586" s="338"/>
    </row>
    <row r="587" spans="1:7" ht="25.5">
      <c r="A587" s="67"/>
      <c r="B587" s="218"/>
      <c r="C587" s="213"/>
      <c r="D587" s="67"/>
      <c r="E587" s="213"/>
      <c r="F587" s="290"/>
      <c r="G587" s="338"/>
    </row>
    <row r="588" spans="1:7" ht="25.5">
      <c r="A588" s="67"/>
      <c r="B588" s="218"/>
      <c r="C588" s="213"/>
      <c r="D588" s="67"/>
      <c r="E588" s="213"/>
      <c r="F588" s="290"/>
      <c r="G588" s="338"/>
    </row>
    <row r="589" spans="1:7" ht="25.5">
      <c r="A589" s="67"/>
      <c r="B589" s="218"/>
      <c r="C589" s="213"/>
      <c r="D589" s="67"/>
      <c r="E589" s="213"/>
      <c r="F589" s="290"/>
      <c r="G589" s="338"/>
    </row>
    <row r="590" spans="1:7" ht="25.5">
      <c r="A590" s="67"/>
      <c r="B590" s="218"/>
      <c r="C590" s="213"/>
      <c r="D590" s="67"/>
      <c r="E590" s="213"/>
      <c r="F590" s="290"/>
      <c r="G590" s="338"/>
    </row>
    <row r="591" spans="1:7" ht="25.5">
      <c r="A591" s="67"/>
      <c r="B591" s="218"/>
      <c r="C591" s="213"/>
      <c r="D591" s="67"/>
      <c r="E591" s="213"/>
      <c r="F591" s="290"/>
      <c r="G591" s="338"/>
    </row>
    <row r="592" spans="1:7" ht="25.5">
      <c r="A592" s="67"/>
      <c r="B592" s="218"/>
      <c r="C592" s="213"/>
      <c r="D592" s="67"/>
      <c r="E592" s="213"/>
      <c r="F592" s="290"/>
      <c r="G592" s="338"/>
    </row>
    <row r="593" spans="1:7" ht="25.5">
      <c r="A593" s="67"/>
      <c r="B593" s="218"/>
      <c r="C593" s="213"/>
      <c r="D593" s="67"/>
      <c r="E593" s="213"/>
      <c r="F593" s="290"/>
      <c r="G593" s="338"/>
    </row>
    <row r="594" spans="1:7" ht="25.5">
      <c r="A594" s="67"/>
      <c r="B594" s="218"/>
      <c r="C594" s="213"/>
      <c r="D594" s="67"/>
      <c r="E594" s="213"/>
      <c r="F594" s="290"/>
      <c r="G594" s="338"/>
    </row>
    <row r="595" spans="1:7" ht="25.5">
      <c r="A595" s="67"/>
      <c r="B595" s="218"/>
      <c r="C595" s="213"/>
      <c r="D595" s="67"/>
      <c r="E595" s="213"/>
      <c r="F595" s="290"/>
      <c r="G595" s="338"/>
    </row>
    <row r="596" spans="1:7" ht="25.5">
      <c r="A596" s="67"/>
      <c r="B596" s="218"/>
      <c r="C596" s="213"/>
      <c r="D596" s="67"/>
      <c r="E596" s="213"/>
      <c r="F596" s="290"/>
      <c r="G596" s="338"/>
    </row>
    <row r="597" spans="1:7" ht="25.5">
      <c r="A597" s="67"/>
      <c r="B597" s="218"/>
      <c r="C597" s="213"/>
      <c r="D597" s="67"/>
      <c r="E597" s="213"/>
      <c r="F597" s="290"/>
      <c r="G597" s="338"/>
    </row>
    <row r="598" spans="1:7" ht="25.5">
      <c r="A598" s="67"/>
      <c r="B598" s="218"/>
      <c r="C598" s="213"/>
      <c r="D598" s="67"/>
      <c r="E598" s="213"/>
      <c r="F598" s="290"/>
      <c r="G598" s="338"/>
    </row>
    <row r="599" spans="1:7" ht="25.5">
      <c r="A599" s="67"/>
      <c r="B599" s="218"/>
      <c r="C599" s="213"/>
      <c r="D599" s="67"/>
      <c r="E599" s="213"/>
      <c r="F599" s="290"/>
      <c r="G599" s="338"/>
    </row>
    <row r="600" spans="1:7" ht="25.5">
      <c r="A600" s="67"/>
      <c r="B600" s="218"/>
      <c r="C600" s="213"/>
      <c r="D600" s="67"/>
      <c r="E600" s="213"/>
      <c r="F600" s="290"/>
      <c r="G600" s="338"/>
    </row>
    <row r="601" spans="1:7" ht="25.5">
      <c r="A601" s="67"/>
      <c r="B601" s="218"/>
      <c r="C601" s="213"/>
      <c r="D601" s="67"/>
      <c r="E601" s="213"/>
      <c r="F601" s="290"/>
      <c r="G601" s="338"/>
    </row>
    <row r="602" spans="1:7" ht="25.5">
      <c r="A602" s="67"/>
      <c r="B602" s="218"/>
      <c r="C602" s="213"/>
      <c r="D602" s="67"/>
      <c r="E602" s="213"/>
      <c r="F602" s="290"/>
      <c r="G602" s="338"/>
    </row>
    <row r="603" spans="1:7" ht="25.5">
      <c r="A603" s="67"/>
      <c r="B603" s="218"/>
      <c r="C603" s="213"/>
      <c r="D603" s="67"/>
      <c r="E603" s="213"/>
      <c r="F603" s="290"/>
      <c r="G603" s="338"/>
    </row>
    <row r="604" spans="1:7" ht="25.5">
      <c r="A604" s="67"/>
      <c r="B604" s="218"/>
      <c r="C604" s="213"/>
      <c r="D604" s="67"/>
      <c r="E604" s="213"/>
      <c r="F604" s="290"/>
      <c r="G604" s="338"/>
    </row>
    <row r="605" spans="1:7" ht="25.5">
      <c r="A605" s="67"/>
      <c r="B605" s="218"/>
      <c r="C605" s="213"/>
      <c r="D605" s="67"/>
      <c r="E605" s="213"/>
      <c r="F605" s="290"/>
      <c r="G605" s="338"/>
    </row>
    <row r="606" spans="1:7" ht="25.5">
      <c r="A606" s="67"/>
      <c r="B606" s="218"/>
      <c r="C606" s="213"/>
      <c r="D606" s="67"/>
      <c r="E606" s="213"/>
      <c r="F606" s="290"/>
      <c r="G606" s="338"/>
    </row>
    <row r="607" spans="1:7" ht="25.5">
      <c r="A607" s="67"/>
      <c r="B607" s="218"/>
      <c r="C607" s="213"/>
      <c r="D607" s="67"/>
      <c r="E607" s="213"/>
      <c r="F607" s="290"/>
      <c r="G607" s="338"/>
    </row>
    <row r="608" spans="1:7" ht="25.5">
      <c r="A608" s="67"/>
      <c r="B608" s="218"/>
      <c r="C608" s="213"/>
      <c r="D608" s="67"/>
      <c r="E608" s="213"/>
      <c r="F608" s="290"/>
      <c r="G608" s="338"/>
    </row>
    <row r="609" spans="1:7" ht="25.5">
      <c r="A609" s="67"/>
      <c r="B609" s="218"/>
      <c r="C609" s="213"/>
      <c r="D609" s="67"/>
      <c r="E609" s="213"/>
      <c r="F609" s="290"/>
      <c r="G609" s="338"/>
    </row>
    <row r="610" spans="1:7" ht="25.5">
      <c r="A610" s="67"/>
      <c r="B610" s="218"/>
      <c r="C610" s="213"/>
      <c r="D610" s="67"/>
      <c r="E610" s="213"/>
      <c r="F610" s="290"/>
      <c r="G610" s="338"/>
    </row>
    <row r="611" spans="1:7" ht="25.5">
      <c r="A611" s="67"/>
      <c r="B611" s="218"/>
      <c r="C611" s="213"/>
      <c r="D611" s="67"/>
      <c r="E611" s="213"/>
      <c r="F611" s="290"/>
      <c r="G611" s="338"/>
    </row>
    <row r="612" spans="1:7" ht="25.5">
      <c r="A612" s="67"/>
      <c r="B612" s="218"/>
      <c r="C612" s="213"/>
      <c r="D612" s="67"/>
      <c r="E612" s="213"/>
      <c r="F612" s="290"/>
      <c r="G612" s="338"/>
    </row>
    <row r="613" spans="1:7" ht="25.5">
      <c r="A613" s="67"/>
      <c r="B613" s="218"/>
      <c r="C613" s="213"/>
      <c r="D613" s="67"/>
      <c r="E613" s="213"/>
      <c r="F613" s="290"/>
      <c r="G613" s="338"/>
    </row>
    <row r="614" spans="1:7" ht="25.5">
      <c r="A614" s="67"/>
      <c r="B614" s="218"/>
      <c r="C614" s="213"/>
      <c r="D614" s="67"/>
      <c r="E614" s="213"/>
      <c r="F614" s="290"/>
      <c r="G614" s="338"/>
    </row>
    <row r="615" spans="1:7" ht="25.5">
      <c r="A615" s="67"/>
      <c r="B615" s="218"/>
      <c r="C615" s="213"/>
      <c r="D615" s="67"/>
      <c r="E615" s="213"/>
      <c r="F615" s="290"/>
      <c r="G615" s="338"/>
    </row>
    <row r="616" spans="1:7" ht="25.5">
      <c r="A616" s="67"/>
      <c r="B616" s="218"/>
      <c r="C616" s="213"/>
      <c r="D616" s="67"/>
      <c r="E616" s="213"/>
      <c r="F616" s="290"/>
      <c r="G616" s="338"/>
    </row>
    <row r="617" spans="1:7" ht="25.5">
      <c r="A617" s="67"/>
      <c r="B617" s="218"/>
      <c r="C617" s="213"/>
      <c r="D617" s="67"/>
      <c r="E617" s="213"/>
      <c r="F617" s="290"/>
      <c r="G617" s="338"/>
    </row>
    <row r="618" spans="1:7" ht="25.5">
      <c r="A618" s="67"/>
      <c r="B618" s="218"/>
      <c r="C618" s="213"/>
      <c r="D618" s="67"/>
      <c r="E618" s="213"/>
      <c r="F618" s="290"/>
      <c r="G618" s="338"/>
    </row>
    <row r="619" spans="1:7" ht="25.5">
      <c r="A619" s="67"/>
      <c r="B619" s="218"/>
      <c r="C619" s="213"/>
      <c r="D619" s="67"/>
      <c r="E619" s="213"/>
      <c r="F619" s="290"/>
      <c r="G619" s="338"/>
    </row>
    <row r="620" spans="1:7" ht="25.5">
      <c r="A620" s="67"/>
      <c r="B620" s="218"/>
      <c r="C620" s="213"/>
      <c r="D620" s="67"/>
      <c r="E620" s="213"/>
      <c r="F620" s="290"/>
      <c r="G620" s="338"/>
    </row>
    <row r="621" spans="1:7" ht="25.5">
      <c r="A621" s="67"/>
      <c r="B621" s="218"/>
      <c r="C621" s="213"/>
      <c r="D621" s="67"/>
      <c r="E621" s="213"/>
      <c r="F621" s="290"/>
      <c r="G621" s="338"/>
    </row>
    <row r="622" spans="1:7" ht="25.5">
      <c r="A622" s="67"/>
      <c r="B622" s="218"/>
      <c r="C622" s="213"/>
      <c r="D622" s="67"/>
      <c r="E622" s="213"/>
      <c r="F622" s="290"/>
      <c r="G622" s="338"/>
    </row>
    <row r="623" spans="1:7" ht="25.5">
      <c r="A623" s="67"/>
      <c r="B623" s="218"/>
      <c r="C623" s="213"/>
      <c r="D623" s="67"/>
      <c r="E623" s="213"/>
      <c r="F623" s="290"/>
      <c r="G623" s="338"/>
    </row>
    <row r="624" spans="1:7" ht="25.5">
      <c r="A624" s="67"/>
      <c r="B624" s="218"/>
      <c r="C624" s="213"/>
      <c r="D624" s="67"/>
      <c r="E624" s="213"/>
      <c r="F624" s="290"/>
      <c r="G624" s="338"/>
    </row>
    <row r="625" spans="1:7" ht="25.5">
      <c r="A625" s="67"/>
      <c r="B625" s="218"/>
      <c r="C625" s="213"/>
      <c r="D625" s="67"/>
      <c r="E625" s="213"/>
      <c r="F625" s="290"/>
      <c r="G625" s="338"/>
    </row>
    <row r="626" spans="1:7" ht="25.5">
      <c r="A626" s="67"/>
      <c r="B626" s="218"/>
      <c r="C626" s="213"/>
      <c r="D626" s="67"/>
      <c r="E626" s="213"/>
      <c r="F626" s="290"/>
      <c r="G626" s="338"/>
    </row>
    <row r="627" spans="1:7" ht="25.5">
      <c r="A627" s="67"/>
      <c r="B627" s="218"/>
      <c r="C627" s="213"/>
      <c r="D627" s="67"/>
      <c r="E627" s="213"/>
      <c r="F627" s="290"/>
      <c r="G627" s="338"/>
    </row>
    <row r="628" spans="1:7" ht="25.5">
      <c r="A628" s="67"/>
      <c r="B628" s="218"/>
      <c r="C628" s="213"/>
      <c r="D628" s="67"/>
      <c r="E628" s="213"/>
      <c r="F628" s="290"/>
      <c r="G628" s="338"/>
    </row>
    <row r="629" spans="1:7" ht="25.5">
      <c r="A629" s="67"/>
      <c r="B629" s="218"/>
      <c r="C629" s="213"/>
      <c r="D629" s="67"/>
      <c r="E629" s="213"/>
      <c r="F629" s="290"/>
      <c r="G629" s="338"/>
    </row>
    <row r="630" spans="1:7" ht="25.5">
      <c r="A630" s="67"/>
      <c r="B630" s="218"/>
      <c r="C630" s="213"/>
      <c r="D630" s="67"/>
      <c r="E630" s="213"/>
      <c r="F630" s="290"/>
      <c r="G630" s="338"/>
    </row>
    <row r="631" spans="1:7" ht="25.5">
      <c r="A631" s="67"/>
      <c r="B631" s="218"/>
      <c r="C631" s="213"/>
      <c r="D631" s="67"/>
      <c r="E631" s="213"/>
      <c r="F631" s="290"/>
      <c r="G631" s="338"/>
    </row>
    <row r="632" spans="1:7" ht="25.5">
      <c r="A632" s="67"/>
      <c r="B632" s="218"/>
      <c r="C632" s="213"/>
      <c r="D632" s="67"/>
      <c r="E632" s="213"/>
      <c r="F632" s="290"/>
      <c r="G632" s="338"/>
    </row>
    <row r="633" spans="1:7" ht="25.5">
      <c r="A633" s="67"/>
      <c r="B633" s="218"/>
      <c r="C633" s="213"/>
      <c r="D633" s="67"/>
      <c r="E633" s="213"/>
      <c r="F633" s="290"/>
      <c r="G633" s="338"/>
    </row>
    <row r="634" spans="1:7" ht="25.5">
      <c r="A634" s="67"/>
      <c r="B634" s="218"/>
      <c r="C634" s="213"/>
      <c r="D634" s="67"/>
      <c r="E634" s="213"/>
      <c r="F634" s="290"/>
      <c r="G634" s="338"/>
    </row>
    <row r="635" spans="1:7" ht="25.5">
      <c r="A635" s="67"/>
      <c r="B635" s="218"/>
      <c r="C635" s="213"/>
      <c r="D635" s="67"/>
      <c r="E635" s="213"/>
      <c r="F635" s="290"/>
      <c r="G635" s="338"/>
    </row>
    <row r="636" spans="1:7" ht="25.5">
      <c r="A636" s="67"/>
      <c r="B636" s="218"/>
      <c r="C636" s="213"/>
      <c r="D636" s="67"/>
      <c r="E636" s="213"/>
      <c r="F636" s="290"/>
      <c r="G636" s="338"/>
    </row>
    <row r="637" spans="1:7" ht="25.5">
      <c r="A637" s="67"/>
      <c r="B637" s="218"/>
      <c r="C637" s="213"/>
      <c r="D637" s="67"/>
      <c r="E637" s="213"/>
      <c r="F637" s="290"/>
      <c r="G637" s="338"/>
    </row>
    <row r="638" spans="1:7" ht="25.5">
      <c r="A638" s="67"/>
      <c r="B638" s="218"/>
      <c r="C638" s="213"/>
      <c r="D638" s="67"/>
      <c r="E638" s="213"/>
      <c r="F638" s="290"/>
      <c r="G638" s="338"/>
    </row>
    <row r="639" spans="1:7" ht="25.5">
      <c r="A639" s="67"/>
      <c r="B639" s="218"/>
      <c r="C639" s="213"/>
      <c r="D639" s="67"/>
      <c r="E639" s="213"/>
      <c r="F639" s="290"/>
      <c r="G639" s="338"/>
    </row>
    <row r="640" spans="1:7" ht="25.5">
      <c r="A640" s="67"/>
      <c r="B640" s="218"/>
      <c r="C640" s="213"/>
      <c r="D640" s="67"/>
      <c r="E640" s="213"/>
      <c r="F640" s="290"/>
      <c r="G640" s="338"/>
    </row>
    <row r="641" spans="1:7" ht="25.5">
      <c r="A641" s="67"/>
      <c r="B641" s="218"/>
      <c r="C641" s="213"/>
      <c r="D641" s="67"/>
      <c r="E641" s="213"/>
      <c r="F641" s="290"/>
      <c r="G641" s="338"/>
    </row>
    <row r="642" spans="1:7" ht="25.5">
      <c r="A642" s="67"/>
      <c r="B642" s="218"/>
      <c r="C642" s="213"/>
      <c r="D642" s="67"/>
      <c r="E642" s="213"/>
      <c r="F642" s="290"/>
      <c r="G642" s="338"/>
    </row>
    <row r="643" spans="1:7" ht="25.5">
      <c r="A643" s="67"/>
      <c r="B643" s="218"/>
      <c r="C643" s="213"/>
      <c r="D643" s="67"/>
      <c r="E643" s="213"/>
      <c r="F643" s="290"/>
      <c r="G643" s="338"/>
    </row>
    <row r="644" spans="1:7" ht="25.5">
      <c r="A644" s="67"/>
      <c r="B644" s="218"/>
      <c r="C644" s="213"/>
      <c r="D644" s="67"/>
      <c r="E644" s="213"/>
      <c r="F644" s="290"/>
      <c r="G644" s="338"/>
    </row>
    <row r="645" spans="1:7" ht="25.5">
      <c r="A645" s="67"/>
      <c r="B645" s="218"/>
      <c r="C645" s="213"/>
      <c r="D645" s="67"/>
      <c r="E645" s="213"/>
      <c r="F645" s="290"/>
      <c r="G645" s="338"/>
    </row>
    <row r="646" spans="1:7" ht="25.5">
      <c r="A646" s="67"/>
      <c r="B646" s="218"/>
      <c r="C646" s="213"/>
      <c r="D646" s="67"/>
      <c r="E646" s="213"/>
      <c r="F646" s="290"/>
      <c r="G646" s="338"/>
    </row>
    <row r="647" spans="1:7" ht="25.5">
      <c r="A647" s="67"/>
      <c r="B647" s="218"/>
      <c r="C647" s="213"/>
      <c r="D647" s="67"/>
      <c r="E647" s="213"/>
      <c r="F647" s="290"/>
      <c r="G647" s="338"/>
    </row>
    <row r="648" spans="1:7" ht="25.5">
      <c r="A648" s="67"/>
      <c r="B648" s="218"/>
      <c r="C648" s="213"/>
      <c r="D648" s="67"/>
      <c r="E648" s="213"/>
      <c r="F648" s="290"/>
      <c r="G648" s="338"/>
    </row>
    <row r="649" spans="1:7" ht="25.5">
      <c r="A649" s="67"/>
      <c r="B649" s="218"/>
      <c r="C649" s="213"/>
      <c r="D649" s="67"/>
      <c r="E649" s="213"/>
      <c r="F649" s="290"/>
      <c r="G649" s="338"/>
    </row>
    <row r="650" spans="1:7" ht="25.5">
      <c r="A650" s="67"/>
      <c r="B650" s="218"/>
      <c r="C650" s="213"/>
      <c r="D650" s="67"/>
      <c r="E650" s="213"/>
      <c r="F650" s="290"/>
      <c r="G650" s="338"/>
    </row>
    <row r="651" spans="1:7" ht="25.5">
      <c r="A651" s="67"/>
      <c r="B651" s="218"/>
      <c r="C651" s="213"/>
      <c r="D651" s="67"/>
      <c r="E651" s="213"/>
      <c r="F651" s="290"/>
      <c r="G651" s="338"/>
    </row>
    <row r="652" spans="1:7" ht="25.5">
      <c r="A652" s="67"/>
      <c r="B652" s="218"/>
      <c r="C652" s="213"/>
      <c r="D652" s="67"/>
      <c r="E652" s="213"/>
      <c r="F652" s="290"/>
      <c r="G652" s="338"/>
    </row>
    <row r="653" spans="1:7" ht="25.5">
      <c r="A653" s="67"/>
      <c r="B653" s="218"/>
      <c r="C653" s="213"/>
      <c r="D653" s="67"/>
      <c r="E653" s="213"/>
      <c r="F653" s="290"/>
      <c r="G653" s="338"/>
    </row>
    <row r="654" spans="1:7" ht="25.5">
      <c r="A654" s="67"/>
      <c r="B654" s="218"/>
      <c r="C654" s="213"/>
      <c r="D654" s="67"/>
      <c r="E654" s="213"/>
      <c r="F654" s="290"/>
      <c r="G654" s="338"/>
    </row>
    <row r="655" spans="1:7" ht="25.5">
      <c r="A655" s="67"/>
      <c r="B655" s="218"/>
      <c r="C655" s="213"/>
      <c r="D655" s="67"/>
      <c r="E655" s="213"/>
      <c r="F655" s="290"/>
      <c r="G655" s="338"/>
    </row>
    <row r="656" spans="1:7" ht="25.5">
      <c r="A656" s="67"/>
      <c r="B656" s="218"/>
      <c r="C656" s="213"/>
      <c r="D656" s="67"/>
      <c r="E656" s="213"/>
      <c r="F656" s="290"/>
      <c r="G656" s="338"/>
    </row>
    <row r="657" spans="1:7" ht="25.5">
      <c r="A657" s="67"/>
      <c r="B657" s="218"/>
      <c r="C657" s="213"/>
      <c r="D657" s="67"/>
      <c r="E657" s="213"/>
      <c r="F657" s="290"/>
      <c r="G657" s="338"/>
    </row>
    <row r="658" spans="1:7" ht="25.5">
      <c r="A658" s="67"/>
      <c r="B658" s="218"/>
      <c r="C658" s="213"/>
      <c r="D658" s="67"/>
      <c r="E658" s="213"/>
      <c r="F658" s="290"/>
      <c r="G658" s="338"/>
    </row>
    <row r="659" spans="1:7" ht="25.5">
      <c r="A659" s="67"/>
      <c r="B659" s="218"/>
      <c r="C659" s="213"/>
      <c r="D659" s="67"/>
      <c r="E659" s="213"/>
      <c r="F659" s="290"/>
      <c r="G659" s="338"/>
    </row>
    <row r="660" spans="1:7" ht="25.5">
      <c r="A660" s="67"/>
      <c r="B660" s="218"/>
      <c r="C660" s="213"/>
      <c r="D660" s="67"/>
      <c r="E660" s="213"/>
      <c r="F660" s="290"/>
      <c r="G660" s="338"/>
    </row>
    <row r="661" spans="1:7" ht="25.5">
      <c r="A661" s="67"/>
      <c r="B661" s="218"/>
      <c r="C661" s="213"/>
      <c r="D661" s="67"/>
      <c r="E661" s="213"/>
      <c r="F661" s="290"/>
      <c r="G661" s="338"/>
    </row>
    <row r="662" spans="1:7" ht="25.5">
      <c r="A662" s="67"/>
      <c r="B662" s="218"/>
      <c r="C662" s="213"/>
      <c r="D662" s="67"/>
      <c r="E662" s="213"/>
      <c r="F662" s="290"/>
      <c r="G662" s="338"/>
    </row>
    <row r="663" spans="1:7" ht="25.5">
      <c r="A663" s="67"/>
      <c r="B663" s="218"/>
      <c r="C663" s="213"/>
      <c r="D663" s="67"/>
      <c r="E663" s="213"/>
      <c r="F663" s="290"/>
      <c r="G663" s="338"/>
    </row>
    <row r="664" spans="1:7" ht="25.5">
      <c r="A664" s="67"/>
      <c r="B664" s="218"/>
      <c r="C664" s="213"/>
      <c r="D664" s="67"/>
      <c r="E664" s="213"/>
      <c r="F664" s="290"/>
      <c r="G664" s="338"/>
    </row>
    <row r="665" spans="1:7" ht="25.5">
      <c r="A665" s="67"/>
      <c r="B665" s="218"/>
      <c r="C665" s="213"/>
      <c r="D665" s="67"/>
      <c r="E665" s="213"/>
      <c r="F665" s="290"/>
      <c r="G665" s="338"/>
    </row>
    <row r="666" spans="1:7" ht="25.5">
      <c r="A666" s="67"/>
      <c r="B666" s="218"/>
      <c r="C666" s="213"/>
      <c r="D666" s="67"/>
      <c r="E666" s="213"/>
      <c r="F666" s="290"/>
      <c r="G666" s="338"/>
    </row>
    <row r="667" spans="1:7" ht="25.5">
      <c r="A667" s="67"/>
      <c r="B667" s="218"/>
      <c r="C667" s="213"/>
      <c r="D667" s="67"/>
      <c r="E667" s="213"/>
      <c r="F667" s="290"/>
      <c r="G667" s="338"/>
    </row>
    <row r="668" spans="1:7" ht="25.5">
      <c r="A668" s="67"/>
      <c r="B668" s="218"/>
      <c r="C668" s="213"/>
      <c r="D668" s="67"/>
      <c r="E668" s="213"/>
      <c r="F668" s="290"/>
      <c r="G668" s="338"/>
    </row>
    <row r="669" spans="1:7" ht="25.5">
      <c r="A669" s="67"/>
      <c r="B669" s="218"/>
      <c r="C669" s="213"/>
      <c r="D669" s="67"/>
      <c r="E669" s="213"/>
      <c r="F669" s="290"/>
      <c r="G669" s="338"/>
    </row>
    <row r="670" spans="1:7" ht="25.5">
      <c r="A670" s="67"/>
      <c r="B670" s="218"/>
      <c r="C670" s="213"/>
      <c r="D670" s="67"/>
      <c r="E670" s="213"/>
      <c r="F670" s="290"/>
      <c r="G670" s="338"/>
    </row>
    <row r="671" spans="1:7" ht="25.5">
      <c r="A671" s="67"/>
      <c r="B671" s="218"/>
      <c r="C671" s="213"/>
      <c r="D671" s="67"/>
      <c r="E671" s="213"/>
      <c r="F671" s="290"/>
      <c r="G671" s="338"/>
    </row>
    <row r="672" spans="1:7" ht="25.5">
      <c r="A672" s="67"/>
      <c r="B672" s="218"/>
      <c r="C672" s="213"/>
      <c r="D672" s="67"/>
      <c r="E672" s="213"/>
      <c r="F672" s="290"/>
      <c r="G672" s="338"/>
    </row>
    <row r="673" spans="1:7" ht="25.5">
      <c r="A673" s="67"/>
      <c r="B673" s="218"/>
      <c r="C673" s="213"/>
      <c r="D673" s="67"/>
      <c r="E673" s="213"/>
      <c r="F673" s="290"/>
      <c r="G673" s="338"/>
    </row>
    <row r="674" spans="1:7" ht="25.5">
      <c r="A674" s="67"/>
      <c r="B674" s="218"/>
      <c r="C674" s="213"/>
      <c r="D674" s="67"/>
      <c r="E674" s="213"/>
      <c r="F674" s="290"/>
      <c r="G674" s="338"/>
    </row>
    <row r="675" spans="1:7" ht="25.5">
      <c r="A675" s="67"/>
      <c r="B675" s="218"/>
      <c r="C675" s="213"/>
      <c r="D675" s="67"/>
      <c r="E675" s="213"/>
      <c r="F675" s="290"/>
      <c r="G675" s="338"/>
    </row>
    <row r="676" spans="1:7" ht="25.5">
      <c r="A676" s="67"/>
      <c r="B676" s="218"/>
      <c r="C676" s="213"/>
      <c r="D676" s="67"/>
      <c r="E676" s="213"/>
      <c r="F676" s="290"/>
      <c r="G676" s="338"/>
    </row>
    <row r="677" spans="1:7" ht="25.5">
      <c r="A677" s="67"/>
      <c r="B677" s="218"/>
      <c r="C677" s="213"/>
      <c r="D677" s="67"/>
      <c r="E677" s="213"/>
      <c r="F677" s="290"/>
      <c r="G677" s="338"/>
    </row>
    <row r="678" spans="1:7" ht="25.5">
      <c r="A678" s="67"/>
      <c r="B678" s="218"/>
      <c r="C678" s="213"/>
      <c r="D678" s="67"/>
      <c r="E678" s="213"/>
      <c r="F678" s="290"/>
      <c r="G678" s="338"/>
    </row>
    <row r="679" spans="1:7" ht="25.5">
      <c r="A679" s="67"/>
      <c r="B679" s="218"/>
      <c r="C679" s="213"/>
      <c r="D679" s="67"/>
      <c r="E679" s="213"/>
      <c r="F679" s="290"/>
      <c r="G679" s="338"/>
    </row>
    <row r="680" spans="1:7" ht="25.5">
      <c r="A680" s="67"/>
      <c r="B680" s="218"/>
      <c r="C680" s="213"/>
      <c r="D680" s="67"/>
      <c r="E680" s="213"/>
      <c r="F680" s="290"/>
      <c r="G680" s="338"/>
    </row>
    <row r="681" spans="1:7" ht="25.5">
      <c r="A681" s="67"/>
      <c r="B681" s="218"/>
      <c r="C681" s="213"/>
      <c r="D681" s="67"/>
      <c r="E681" s="213"/>
      <c r="F681" s="290"/>
      <c r="G681" s="338"/>
    </row>
    <row r="682" spans="1:7" ht="25.5">
      <c r="A682" s="67"/>
      <c r="B682" s="218"/>
      <c r="C682" s="213"/>
      <c r="D682" s="67"/>
      <c r="E682" s="213"/>
      <c r="F682" s="290"/>
      <c r="G682" s="338"/>
    </row>
    <row r="683" spans="1:7" ht="25.5">
      <c r="A683" s="67"/>
      <c r="B683" s="218"/>
      <c r="C683" s="213"/>
      <c r="D683" s="67"/>
      <c r="E683" s="213"/>
      <c r="F683" s="290"/>
      <c r="G683" s="338"/>
    </row>
    <row r="684" spans="1:7" ht="25.5">
      <c r="A684" s="67"/>
      <c r="B684" s="218"/>
      <c r="C684" s="213"/>
      <c r="D684" s="67"/>
      <c r="E684" s="213"/>
      <c r="F684" s="290"/>
      <c r="G684" s="338"/>
    </row>
    <row r="685" spans="1:7" ht="25.5">
      <c r="A685" s="67"/>
      <c r="B685" s="218"/>
      <c r="C685" s="213"/>
      <c r="D685" s="67"/>
      <c r="E685" s="213"/>
      <c r="F685" s="290"/>
      <c r="G685" s="338"/>
    </row>
    <row r="686" spans="1:7" ht="25.5">
      <c r="A686" s="67"/>
      <c r="B686" s="218"/>
      <c r="C686" s="213"/>
      <c r="D686" s="67"/>
      <c r="E686" s="213"/>
      <c r="F686" s="290"/>
      <c r="G686" s="338"/>
    </row>
    <row r="687" spans="1:7" ht="25.5">
      <c r="A687" s="67"/>
      <c r="B687" s="218"/>
      <c r="C687" s="213"/>
      <c r="D687" s="67"/>
      <c r="E687" s="213"/>
      <c r="F687" s="290"/>
      <c r="G687" s="338"/>
    </row>
    <row r="688" spans="1:7" ht="25.5">
      <c r="A688" s="67"/>
      <c r="B688" s="218"/>
      <c r="C688" s="213"/>
      <c r="D688" s="67"/>
      <c r="E688" s="213"/>
      <c r="F688" s="290"/>
      <c r="G688" s="338"/>
    </row>
    <row r="689" spans="1:7" ht="25.5">
      <c r="A689" s="67"/>
      <c r="B689" s="218"/>
      <c r="C689" s="213"/>
      <c r="D689" s="67"/>
      <c r="E689" s="213"/>
      <c r="F689" s="290"/>
      <c r="G689" s="338"/>
    </row>
    <row r="690" spans="1:7" ht="25.5">
      <c r="A690" s="67"/>
      <c r="B690" s="218"/>
      <c r="C690" s="213"/>
      <c r="D690" s="67"/>
      <c r="E690" s="213"/>
      <c r="F690" s="290"/>
      <c r="G690" s="338"/>
    </row>
    <row r="691" spans="1:7" ht="25.5">
      <c r="A691" s="67"/>
      <c r="B691" s="218"/>
      <c r="C691" s="213"/>
      <c r="D691" s="67"/>
      <c r="E691" s="213"/>
      <c r="F691" s="290"/>
      <c r="G691" s="338"/>
    </row>
    <row r="692" spans="1:7" ht="25.5">
      <c r="A692" s="67"/>
      <c r="B692" s="218"/>
      <c r="C692" s="213"/>
      <c r="D692" s="67"/>
      <c r="E692" s="213"/>
      <c r="F692" s="290"/>
      <c r="G692" s="338"/>
    </row>
    <row r="693" spans="1:7" ht="25.5">
      <c r="A693" s="67"/>
      <c r="B693" s="218"/>
      <c r="C693" s="213"/>
      <c r="D693" s="67"/>
      <c r="E693" s="213"/>
      <c r="F693" s="290"/>
      <c r="G693" s="338"/>
    </row>
    <row r="694" spans="1:7" ht="25.5">
      <c r="A694" s="67"/>
      <c r="B694" s="218"/>
      <c r="C694" s="213"/>
      <c r="D694" s="67"/>
      <c r="E694" s="213"/>
      <c r="F694" s="290"/>
      <c r="G694" s="338"/>
    </row>
    <row r="695" spans="1:7" ht="25.5">
      <c r="A695" s="67"/>
      <c r="B695" s="218"/>
      <c r="C695" s="213"/>
      <c r="D695" s="67"/>
      <c r="E695" s="213"/>
      <c r="F695" s="290"/>
      <c r="G695" s="338"/>
    </row>
    <row r="696" spans="1:7" ht="25.5">
      <c r="A696" s="67"/>
      <c r="B696" s="218"/>
      <c r="C696" s="213"/>
      <c r="D696" s="67"/>
      <c r="E696" s="213"/>
      <c r="F696" s="290"/>
      <c r="G696" s="338"/>
    </row>
    <row r="697" spans="1:7" ht="25.5">
      <c r="A697" s="67"/>
      <c r="B697" s="218"/>
      <c r="C697" s="213"/>
      <c r="D697" s="67"/>
      <c r="E697" s="213"/>
      <c r="F697" s="290"/>
      <c r="G697" s="338"/>
    </row>
    <row r="698" spans="1:7" ht="25.5">
      <c r="A698" s="67"/>
      <c r="B698" s="218"/>
      <c r="C698" s="213"/>
      <c r="D698" s="67"/>
      <c r="E698" s="213"/>
      <c r="F698" s="290"/>
      <c r="G698" s="338"/>
    </row>
    <row r="699" spans="1:7" ht="25.5">
      <c r="A699" s="67"/>
      <c r="B699" s="218"/>
      <c r="C699" s="213"/>
      <c r="D699" s="67"/>
      <c r="E699" s="213"/>
      <c r="F699" s="290"/>
      <c r="G699" s="338"/>
    </row>
    <row r="700" spans="1:7" ht="25.5">
      <c r="A700" s="67"/>
      <c r="B700" s="218"/>
      <c r="C700" s="213"/>
      <c r="D700" s="67"/>
      <c r="E700" s="213"/>
      <c r="F700" s="290"/>
      <c r="G700" s="338"/>
    </row>
    <row r="701" spans="1:7" ht="25.5">
      <c r="A701" s="67"/>
      <c r="B701" s="218"/>
      <c r="C701" s="213"/>
      <c r="D701" s="67"/>
      <c r="E701" s="213"/>
      <c r="F701" s="290"/>
      <c r="G701" s="338"/>
    </row>
    <row r="702" spans="1:7" ht="25.5">
      <c r="A702" s="67"/>
      <c r="B702" s="218"/>
      <c r="C702" s="213"/>
      <c r="D702" s="67"/>
      <c r="E702" s="213"/>
      <c r="F702" s="290"/>
      <c r="G702" s="338"/>
    </row>
    <row r="703" spans="1:7" ht="25.5">
      <c r="A703" s="67"/>
      <c r="B703" s="218"/>
      <c r="C703" s="213"/>
      <c r="D703" s="67"/>
      <c r="E703" s="213"/>
      <c r="F703" s="290"/>
      <c r="G703" s="338"/>
    </row>
    <row r="704" spans="1:7" ht="25.5">
      <c r="A704" s="67"/>
      <c r="B704" s="218"/>
      <c r="C704" s="213"/>
      <c r="D704" s="67"/>
      <c r="E704" s="213"/>
      <c r="F704" s="290"/>
      <c r="G704" s="338"/>
    </row>
    <row r="705" spans="1:7" ht="25.5">
      <c r="A705" s="67"/>
      <c r="B705" s="218"/>
      <c r="C705" s="213"/>
      <c r="D705" s="67"/>
      <c r="E705" s="213"/>
      <c r="F705" s="290"/>
      <c r="G705" s="338"/>
    </row>
    <row r="706" spans="1:7" ht="25.5">
      <c r="A706" s="67"/>
      <c r="B706" s="218"/>
      <c r="C706" s="213"/>
      <c r="D706" s="67"/>
      <c r="E706" s="213"/>
      <c r="F706" s="290"/>
      <c r="G706" s="338"/>
    </row>
    <row r="707" spans="1:7" ht="25.5">
      <c r="A707" s="67"/>
      <c r="B707" s="218"/>
      <c r="C707" s="213"/>
      <c r="D707" s="67"/>
      <c r="E707" s="213"/>
      <c r="F707" s="290"/>
      <c r="G707" s="338"/>
    </row>
    <row r="708" spans="1:7" ht="25.5">
      <c r="A708" s="67"/>
      <c r="B708" s="218"/>
      <c r="C708" s="213"/>
      <c r="D708" s="67"/>
      <c r="E708" s="213"/>
      <c r="F708" s="290"/>
      <c r="G708" s="338"/>
    </row>
    <row r="709" spans="1:7" ht="25.5">
      <c r="A709" s="67"/>
      <c r="B709" s="218"/>
      <c r="C709" s="213"/>
      <c r="D709" s="67"/>
      <c r="E709" s="213"/>
      <c r="F709" s="290"/>
      <c r="G709" s="338"/>
    </row>
    <row r="710" spans="1:7" ht="25.5">
      <c r="A710" s="67"/>
      <c r="B710" s="218"/>
      <c r="C710" s="213"/>
      <c r="D710" s="67"/>
      <c r="E710" s="213"/>
      <c r="F710" s="290"/>
      <c r="G710" s="338"/>
    </row>
    <row r="711" spans="1:7" ht="25.5">
      <c r="A711" s="67"/>
      <c r="B711" s="218"/>
      <c r="C711" s="213"/>
      <c r="D711" s="67"/>
      <c r="E711" s="213"/>
      <c r="F711" s="290"/>
      <c r="G711" s="338"/>
    </row>
    <row r="712" spans="1:7" ht="25.5">
      <c r="A712" s="67"/>
      <c r="B712" s="218"/>
      <c r="C712" s="213"/>
      <c r="D712" s="67"/>
      <c r="E712" s="213"/>
      <c r="F712" s="290"/>
      <c r="G712" s="338"/>
    </row>
    <row r="713" spans="1:7" ht="25.5">
      <c r="A713" s="67"/>
      <c r="B713" s="218"/>
      <c r="C713" s="213"/>
      <c r="D713" s="67"/>
      <c r="E713" s="213"/>
      <c r="F713" s="290"/>
      <c r="G713" s="338"/>
    </row>
    <row r="714" spans="1:7" ht="25.5">
      <c r="A714" s="67"/>
      <c r="B714" s="218"/>
      <c r="C714" s="213"/>
      <c r="D714" s="67"/>
      <c r="E714" s="213"/>
      <c r="F714" s="290"/>
      <c r="G714" s="338"/>
    </row>
    <row r="715" spans="1:7" ht="25.5">
      <c r="A715" s="67"/>
      <c r="B715" s="218"/>
      <c r="C715" s="213"/>
      <c r="D715" s="67"/>
      <c r="E715" s="213"/>
      <c r="F715" s="290"/>
      <c r="G715" s="338"/>
    </row>
    <row r="716" spans="1:7" ht="25.5">
      <c r="A716" s="67"/>
      <c r="B716" s="218"/>
      <c r="C716" s="213"/>
      <c r="D716" s="67"/>
      <c r="E716" s="213"/>
      <c r="F716" s="290"/>
      <c r="G716" s="338"/>
    </row>
    <row r="717" spans="1:7" ht="25.5">
      <c r="A717" s="67"/>
      <c r="B717" s="218"/>
      <c r="C717" s="213"/>
      <c r="D717" s="67"/>
      <c r="E717" s="213"/>
      <c r="F717" s="290"/>
      <c r="G717" s="338"/>
    </row>
    <row r="718" spans="1:7" ht="25.5">
      <c r="A718" s="67"/>
      <c r="B718" s="218"/>
      <c r="C718" s="213"/>
      <c r="D718" s="67"/>
      <c r="E718" s="213"/>
      <c r="F718" s="290"/>
      <c r="G718" s="338"/>
    </row>
    <row r="719" spans="1:7" ht="25.5">
      <c r="A719" s="67"/>
      <c r="B719" s="218"/>
      <c r="C719" s="213"/>
      <c r="D719" s="67"/>
      <c r="E719" s="213"/>
      <c r="F719" s="290"/>
      <c r="G719" s="338"/>
    </row>
    <row r="720" spans="1:7" ht="25.5">
      <c r="A720" s="67"/>
      <c r="B720" s="218"/>
      <c r="C720" s="213"/>
      <c r="D720" s="67"/>
      <c r="E720" s="213"/>
      <c r="F720" s="290"/>
      <c r="G720" s="338"/>
    </row>
    <row r="721" spans="1:7" ht="25.5">
      <c r="A721" s="67"/>
      <c r="B721" s="218"/>
      <c r="C721" s="213"/>
      <c r="D721" s="67"/>
      <c r="E721" s="213"/>
      <c r="F721" s="290"/>
      <c r="G721" s="338"/>
    </row>
    <row r="722" spans="1:7" ht="25.5">
      <c r="A722" s="67"/>
      <c r="B722" s="218"/>
      <c r="C722" s="213"/>
      <c r="D722" s="67"/>
      <c r="E722" s="213"/>
      <c r="F722" s="290"/>
      <c r="G722" s="338"/>
    </row>
    <row r="723" spans="1:7" ht="25.5">
      <c r="A723" s="67"/>
      <c r="B723" s="218"/>
      <c r="C723" s="213"/>
      <c r="D723" s="67"/>
      <c r="E723" s="213"/>
      <c r="F723" s="290"/>
      <c r="G723" s="338"/>
    </row>
    <row r="724" spans="1:7" ht="25.5">
      <c r="A724" s="67"/>
      <c r="B724" s="218"/>
      <c r="C724" s="213"/>
      <c r="D724" s="67"/>
      <c r="E724" s="213"/>
      <c r="F724" s="290"/>
      <c r="G724" s="338"/>
    </row>
    <row r="725" spans="1:7" ht="25.5">
      <c r="A725" s="67"/>
      <c r="B725" s="218"/>
      <c r="C725" s="213"/>
      <c r="D725" s="67"/>
      <c r="E725" s="213"/>
      <c r="F725" s="290"/>
      <c r="G725" s="338"/>
    </row>
    <row r="726" spans="1:7" ht="25.5">
      <c r="A726" s="67"/>
      <c r="B726" s="218"/>
      <c r="C726" s="213"/>
      <c r="D726" s="67"/>
      <c r="E726" s="213"/>
      <c r="F726" s="290"/>
      <c r="G726" s="338"/>
    </row>
    <row r="727" spans="1:7" ht="25.5">
      <c r="A727" s="67"/>
      <c r="B727" s="218"/>
      <c r="C727" s="213"/>
      <c r="D727" s="67"/>
      <c r="E727" s="213"/>
      <c r="F727" s="290"/>
      <c r="G727" s="338"/>
    </row>
    <row r="728" spans="1:7" ht="25.5">
      <c r="A728" s="67"/>
      <c r="B728" s="218"/>
      <c r="C728" s="213"/>
      <c r="D728" s="67"/>
      <c r="E728" s="213"/>
      <c r="F728" s="290"/>
      <c r="G728" s="338"/>
    </row>
    <row r="729" spans="1:7" ht="25.5">
      <c r="A729" s="67"/>
      <c r="B729" s="218"/>
      <c r="C729" s="213"/>
      <c r="D729" s="67"/>
      <c r="E729" s="213"/>
      <c r="F729" s="290"/>
      <c r="G729" s="338"/>
    </row>
    <row r="730" spans="1:7" ht="25.5">
      <c r="A730" s="67"/>
      <c r="B730" s="218"/>
      <c r="C730" s="213"/>
      <c r="D730" s="67"/>
      <c r="E730" s="213"/>
      <c r="F730" s="290"/>
      <c r="G730" s="338"/>
    </row>
    <row r="731" spans="1:7" ht="25.5">
      <c r="A731" s="67"/>
      <c r="B731" s="218"/>
      <c r="C731" s="213"/>
      <c r="D731" s="67"/>
      <c r="E731" s="213"/>
      <c r="F731" s="290"/>
      <c r="G731" s="338"/>
    </row>
    <row r="732" spans="1:7" ht="25.5">
      <c r="A732" s="67"/>
      <c r="B732" s="218"/>
      <c r="C732" s="213"/>
      <c r="D732" s="67"/>
      <c r="E732" s="213"/>
      <c r="F732" s="290"/>
      <c r="G732" s="338"/>
    </row>
    <row r="733" spans="1:7" ht="25.5">
      <c r="A733" s="67"/>
      <c r="B733" s="218"/>
      <c r="C733" s="213"/>
      <c r="D733" s="67"/>
      <c r="E733" s="213"/>
      <c r="F733" s="290"/>
      <c r="G733" s="338"/>
    </row>
    <row r="734" spans="1:7" ht="25.5">
      <c r="A734" s="67"/>
      <c r="B734" s="218"/>
      <c r="C734" s="213"/>
      <c r="D734" s="67"/>
      <c r="E734" s="213"/>
      <c r="F734" s="290"/>
      <c r="G734" s="338"/>
    </row>
    <row r="735" spans="1:7" ht="25.5">
      <c r="A735" s="67"/>
      <c r="B735" s="218"/>
      <c r="C735" s="213"/>
      <c r="D735" s="67"/>
      <c r="E735" s="213"/>
      <c r="F735" s="290"/>
      <c r="G735" s="338"/>
    </row>
    <row r="736" spans="1:7" ht="25.5">
      <c r="A736" s="67"/>
      <c r="B736" s="218"/>
      <c r="C736" s="213"/>
      <c r="D736" s="67"/>
      <c r="E736" s="213"/>
      <c r="F736" s="290"/>
      <c r="G736" s="338"/>
    </row>
    <row r="737" spans="1:7" ht="25.5">
      <c r="A737" s="67"/>
      <c r="B737" s="218"/>
      <c r="C737" s="213"/>
      <c r="D737" s="67"/>
      <c r="E737" s="213"/>
      <c r="F737" s="290"/>
      <c r="G737" s="338"/>
    </row>
    <row r="738" spans="1:7" ht="25.5">
      <c r="A738" s="67"/>
      <c r="B738" s="218"/>
      <c r="C738" s="213"/>
      <c r="D738" s="67"/>
      <c r="E738" s="213"/>
      <c r="F738" s="290"/>
      <c r="G738" s="338"/>
    </row>
    <row r="739" spans="1:7" ht="25.5">
      <c r="A739" s="67"/>
      <c r="B739" s="218"/>
      <c r="C739" s="213"/>
      <c r="D739" s="67"/>
      <c r="E739" s="213"/>
      <c r="F739" s="290"/>
      <c r="G739" s="338"/>
    </row>
    <row r="740" spans="1:7" ht="25.5">
      <c r="A740" s="67"/>
      <c r="B740" s="218"/>
      <c r="C740" s="213"/>
      <c r="D740" s="67"/>
      <c r="E740" s="213"/>
      <c r="F740" s="290"/>
      <c r="G740" s="338"/>
    </row>
    <row r="741" spans="1:7" ht="25.5">
      <c r="A741" s="67"/>
      <c r="B741" s="218"/>
      <c r="C741" s="213"/>
      <c r="D741" s="67"/>
      <c r="E741" s="213"/>
      <c r="F741" s="290"/>
      <c r="G741" s="338"/>
    </row>
    <row r="742" spans="1:7" ht="25.5">
      <c r="A742" s="67"/>
      <c r="B742" s="218"/>
      <c r="C742" s="213"/>
      <c r="D742" s="67"/>
      <c r="E742" s="213"/>
      <c r="F742" s="290"/>
      <c r="G742" s="338"/>
    </row>
    <row r="743" spans="1:7" ht="25.5">
      <c r="A743" s="67"/>
      <c r="B743" s="218"/>
      <c r="C743" s="213"/>
      <c r="D743" s="67"/>
      <c r="E743" s="213"/>
      <c r="F743" s="290"/>
      <c r="G743" s="338"/>
    </row>
    <row r="744" spans="1:7" ht="25.5">
      <c r="A744" s="67"/>
      <c r="B744" s="218"/>
      <c r="C744" s="213"/>
      <c r="D744" s="67"/>
      <c r="E744" s="213"/>
      <c r="F744" s="290"/>
      <c r="G744" s="338"/>
    </row>
    <row r="745" spans="1:7" ht="25.5">
      <c r="A745" s="67"/>
      <c r="B745" s="218"/>
      <c r="C745" s="213"/>
      <c r="D745" s="67"/>
      <c r="E745" s="213"/>
      <c r="F745" s="290"/>
      <c r="G745" s="338"/>
    </row>
    <row r="746" spans="1:7" ht="25.5">
      <c r="A746" s="67"/>
      <c r="B746" s="218"/>
      <c r="C746" s="213"/>
      <c r="D746" s="67"/>
      <c r="E746" s="213"/>
      <c r="F746" s="290"/>
      <c r="G746" s="338"/>
    </row>
    <row r="747" spans="1:7" ht="25.5">
      <c r="A747" s="67"/>
      <c r="B747" s="218"/>
      <c r="C747" s="213"/>
      <c r="D747" s="67"/>
      <c r="E747" s="213"/>
      <c r="F747" s="290"/>
      <c r="G747" s="338"/>
    </row>
    <row r="748" spans="1:7" ht="25.5">
      <c r="A748" s="67"/>
      <c r="B748" s="218"/>
      <c r="C748" s="213"/>
      <c r="D748" s="67"/>
      <c r="E748" s="213"/>
      <c r="F748" s="290"/>
      <c r="G748" s="338"/>
    </row>
    <row r="749" spans="1:7" ht="25.5">
      <c r="A749" s="67"/>
      <c r="B749" s="218"/>
      <c r="C749" s="213"/>
      <c r="D749" s="67"/>
      <c r="E749" s="213"/>
      <c r="F749" s="290"/>
      <c r="G749" s="338"/>
    </row>
    <row r="750" spans="1:7" ht="25.5">
      <c r="A750" s="67"/>
      <c r="B750" s="218"/>
      <c r="C750" s="213"/>
      <c r="D750" s="67"/>
      <c r="E750" s="213"/>
      <c r="F750" s="290"/>
      <c r="G750" s="338"/>
    </row>
    <row r="751" spans="1:7" ht="25.5">
      <c r="A751" s="67"/>
      <c r="B751" s="218"/>
      <c r="C751" s="213"/>
      <c r="D751" s="67"/>
      <c r="E751" s="213"/>
      <c r="F751" s="290"/>
      <c r="G751" s="338"/>
    </row>
    <row r="752" spans="1:7" ht="25.5">
      <c r="A752" s="67"/>
      <c r="B752" s="218"/>
      <c r="C752" s="213"/>
      <c r="D752" s="67"/>
      <c r="E752" s="213"/>
      <c r="F752" s="290"/>
      <c r="G752" s="338"/>
    </row>
    <row r="753" spans="1:7" ht="25.5">
      <c r="A753" s="67"/>
      <c r="B753" s="218"/>
      <c r="C753" s="213"/>
      <c r="D753" s="67"/>
      <c r="E753" s="213"/>
      <c r="F753" s="290"/>
      <c r="G753" s="338"/>
    </row>
    <row r="754" spans="1:7" ht="25.5">
      <c r="A754" s="67"/>
      <c r="B754" s="218"/>
      <c r="C754" s="213"/>
      <c r="D754" s="67"/>
      <c r="E754" s="213"/>
      <c r="F754" s="290"/>
      <c r="G754" s="338"/>
    </row>
    <row r="755" spans="1:7" ht="25.5">
      <c r="A755" s="67"/>
      <c r="B755" s="218"/>
      <c r="C755" s="213"/>
      <c r="D755" s="67"/>
      <c r="E755" s="213"/>
      <c r="F755" s="290"/>
      <c r="G755" s="338"/>
    </row>
    <row r="756" spans="1:7" ht="25.5">
      <c r="A756" s="67"/>
      <c r="B756" s="218"/>
      <c r="C756" s="213"/>
      <c r="D756" s="67"/>
      <c r="E756" s="213"/>
      <c r="F756" s="290"/>
      <c r="G756" s="338"/>
    </row>
    <row r="757" spans="1:7" ht="25.5">
      <c r="A757" s="67"/>
      <c r="B757" s="218"/>
      <c r="C757" s="213"/>
      <c r="D757" s="67"/>
      <c r="E757" s="213"/>
      <c r="F757" s="290"/>
      <c r="G757" s="338"/>
    </row>
    <row r="758" spans="1:7" ht="25.5">
      <c r="A758" s="67"/>
      <c r="B758" s="218"/>
      <c r="C758" s="213"/>
      <c r="D758" s="67"/>
      <c r="E758" s="213"/>
      <c r="F758" s="290"/>
      <c r="G758" s="338"/>
    </row>
    <row r="759" spans="1:7" ht="25.5">
      <c r="A759" s="67"/>
      <c r="B759" s="218"/>
      <c r="C759" s="213"/>
      <c r="D759" s="67"/>
      <c r="E759" s="213"/>
      <c r="F759" s="290"/>
      <c r="G759" s="338"/>
    </row>
    <row r="760" spans="1:7" ht="25.5">
      <c r="A760" s="67"/>
      <c r="B760" s="218"/>
      <c r="C760" s="213"/>
      <c r="D760" s="67"/>
      <c r="E760" s="213"/>
      <c r="F760" s="290"/>
      <c r="G760" s="338"/>
    </row>
    <row r="761" spans="1:7" ht="25.5">
      <c r="A761" s="67"/>
      <c r="B761" s="218"/>
      <c r="C761" s="213"/>
      <c r="D761" s="67"/>
      <c r="E761" s="213"/>
      <c r="F761" s="290"/>
      <c r="G761" s="338"/>
    </row>
    <row r="762" spans="1:7" ht="25.5">
      <c r="A762" s="67"/>
      <c r="B762" s="218"/>
      <c r="C762" s="213"/>
      <c r="D762" s="67"/>
      <c r="E762" s="213"/>
      <c r="F762" s="290"/>
      <c r="G762" s="338"/>
    </row>
    <row r="763" spans="1:7" ht="25.5">
      <c r="A763" s="67"/>
      <c r="B763" s="218"/>
      <c r="C763" s="213"/>
      <c r="D763" s="67"/>
      <c r="E763" s="213"/>
      <c r="F763" s="290"/>
      <c r="G763" s="338"/>
    </row>
    <row r="764" spans="1:7" ht="25.5">
      <c r="A764" s="67"/>
      <c r="B764" s="218"/>
      <c r="C764" s="213"/>
      <c r="D764" s="67"/>
      <c r="E764" s="213"/>
      <c r="F764" s="290"/>
      <c r="G764" s="338"/>
    </row>
    <row r="765" spans="1:7" ht="25.5">
      <c r="A765" s="67"/>
      <c r="B765" s="218"/>
      <c r="C765" s="213"/>
      <c r="D765" s="67"/>
      <c r="E765" s="213"/>
      <c r="F765" s="290"/>
      <c r="G765" s="338"/>
    </row>
    <row r="766" spans="1:7" ht="25.5">
      <c r="A766" s="67"/>
      <c r="B766" s="218"/>
      <c r="C766" s="213"/>
      <c r="D766" s="67"/>
      <c r="E766" s="213"/>
      <c r="F766" s="290"/>
      <c r="G766" s="338"/>
    </row>
    <row r="767" spans="1:7" ht="25.5">
      <c r="A767" s="67"/>
      <c r="B767" s="218"/>
      <c r="C767" s="213"/>
      <c r="D767" s="67"/>
      <c r="E767" s="213"/>
      <c r="F767" s="290"/>
      <c r="G767" s="338"/>
    </row>
    <row r="768" spans="1:7" ht="25.5">
      <c r="A768" s="67"/>
      <c r="B768" s="218"/>
      <c r="C768" s="213"/>
      <c r="D768" s="67"/>
      <c r="E768" s="213"/>
      <c r="F768" s="290"/>
      <c r="G768" s="338"/>
    </row>
    <row r="769" spans="1:7" ht="25.5">
      <c r="A769" s="67"/>
      <c r="B769" s="218"/>
      <c r="C769" s="213"/>
      <c r="D769" s="67"/>
      <c r="E769" s="213"/>
      <c r="F769" s="290"/>
      <c r="G769" s="338"/>
    </row>
    <row r="770" spans="1:7" ht="25.5">
      <c r="A770" s="67"/>
      <c r="B770" s="218"/>
      <c r="C770" s="213"/>
      <c r="D770" s="67"/>
      <c r="E770" s="213"/>
      <c r="F770" s="290"/>
      <c r="G770" s="338"/>
    </row>
    <row r="771" spans="1:7" ht="25.5">
      <c r="A771" s="67"/>
      <c r="B771" s="218"/>
      <c r="C771" s="213"/>
      <c r="D771" s="67"/>
      <c r="E771" s="213"/>
      <c r="F771" s="290"/>
      <c r="G771" s="338"/>
    </row>
    <row r="772" spans="1:7" ht="25.5">
      <c r="A772" s="67"/>
      <c r="B772" s="218"/>
      <c r="C772" s="213"/>
      <c r="D772" s="67"/>
      <c r="E772" s="213"/>
      <c r="F772" s="290"/>
      <c r="G772" s="338"/>
    </row>
    <row r="773" spans="1:7" ht="25.5">
      <c r="A773" s="67"/>
      <c r="B773" s="218"/>
      <c r="C773" s="213"/>
      <c r="D773" s="67"/>
      <c r="E773" s="213"/>
      <c r="F773" s="290"/>
      <c r="G773" s="338"/>
    </row>
    <row r="774" spans="1:7" ht="25.5">
      <c r="A774" s="67"/>
      <c r="B774" s="218"/>
      <c r="C774" s="213"/>
      <c r="D774" s="67"/>
      <c r="E774" s="213"/>
      <c r="F774" s="290"/>
      <c r="G774" s="338"/>
    </row>
    <row r="775" spans="1:7" ht="25.5">
      <c r="A775" s="67"/>
      <c r="B775" s="218"/>
      <c r="C775" s="213"/>
      <c r="D775" s="67"/>
      <c r="E775" s="213"/>
      <c r="F775" s="290"/>
      <c r="G775" s="338"/>
    </row>
    <row r="776" spans="1:7" ht="25.5">
      <c r="A776" s="67"/>
      <c r="B776" s="218"/>
      <c r="C776" s="213"/>
      <c r="D776" s="67"/>
      <c r="E776" s="213"/>
      <c r="F776" s="290"/>
      <c r="G776" s="338"/>
    </row>
    <row r="777" spans="1:7" ht="25.5">
      <c r="A777" s="67"/>
      <c r="B777" s="218"/>
      <c r="C777" s="213"/>
      <c r="D777" s="67"/>
      <c r="E777" s="213"/>
      <c r="F777" s="290"/>
      <c r="G777" s="338"/>
    </row>
    <row r="778" spans="1:7" ht="25.5">
      <c r="A778" s="67"/>
      <c r="B778" s="218"/>
      <c r="C778" s="213"/>
      <c r="D778" s="67"/>
      <c r="E778" s="213"/>
      <c r="F778" s="290"/>
      <c r="G778" s="338"/>
    </row>
    <row r="779" spans="1:7" ht="25.5">
      <c r="A779" s="67"/>
      <c r="B779" s="218"/>
      <c r="C779" s="213"/>
      <c r="D779" s="67"/>
      <c r="E779" s="213"/>
      <c r="F779" s="290"/>
      <c r="G779" s="338"/>
    </row>
    <row r="780" spans="1:7" ht="25.5">
      <c r="A780" s="67"/>
      <c r="B780" s="218"/>
      <c r="C780" s="213"/>
      <c r="D780" s="67"/>
      <c r="E780" s="213"/>
      <c r="F780" s="290"/>
      <c r="G780" s="338"/>
    </row>
    <row r="781" spans="1:7" ht="25.5">
      <c r="A781" s="67"/>
      <c r="B781" s="218"/>
      <c r="C781" s="213"/>
      <c r="D781" s="67"/>
      <c r="E781" s="213"/>
      <c r="F781" s="290"/>
      <c r="G781" s="338"/>
    </row>
    <row r="782" spans="1:7" ht="25.5">
      <c r="A782" s="67"/>
      <c r="B782" s="218"/>
      <c r="C782" s="213"/>
      <c r="D782" s="67"/>
      <c r="E782" s="213"/>
      <c r="F782" s="290"/>
      <c r="G782" s="338"/>
    </row>
    <row r="783" spans="1:7" ht="25.5">
      <c r="A783" s="67"/>
      <c r="B783" s="218"/>
      <c r="C783" s="213"/>
      <c r="D783" s="67"/>
      <c r="E783" s="213"/>
      <c r="F783" s="290"/>
      <c r="G783" s="338"/>
    </row>
    <row r="784" spans="1:7" ht="25.5">
      <c r="A784" s="67"/>
      <c r="B784" s="218"/>
      <c r="C784" s="213"/>
      <c r="D784" s="67"/>
      <c r="E784" s="213"/>
      <c r="F784" s="290"/>
      <c r="G784" s="338"/>
    </row>
    <row r="785" spans="1:7" ht="25.5">
      <c r="A785" s="67"/>
      <c r="B785" s="218"/>
      <c r="C785" s="213"/>
      <c r="D785" s="67"/>
      <c r="E785" s="213"/>
      <c r="F785" s="290"/>
      <c r="G785" s="338"/>
    </row>
    <row r="786" spans="1:7" ht="25.5">
      <c r="A786" s="67"/>
      <c r="B786" s="218"/>
      <c r="C786" s="213"/>
      <c r="D786" s="67"/>
      <c r="E786" s="213"/>
      <c r="F786" s="290"/>
      <c r="G786" s="338"/>
    </row>
    <row r="787" spans="1:7" ht="25.5">
      <c r="A787" s="67"/>
      <c r="B787" s="218"/>
      <c r="C787" s="213"/>
      <c r="D787" s="67"/>
      <c r="E787" s="213"/>
      <c r="F787" s="290"/>
      <c r="G787" s="338"/>
    </row>
    <row r="788" spans="1:7" ht="25.5">
      <c r="A788" s="67"/>
      <c r="B788" s="218"/>
      <c r="C788" s="213"/>
      <c r="D788" s="67"/>
      <c r="E788" s="213"/>
      <c r="F788" s="290"/>
      <c r="G788" s="338"/>
    </row>
    <row r="789" spans="1:7" ht="25.5">
      <c r="A789" s="67"/>
      <c r="B789" s="218"/>
      <c r="C789" s="213"/>
      <c r="D789" s="67"/>
      <c r="E789" s="213"/>
      <c r="F789" s="290"/>
      <c r="G789" s="338"/>
    </row>
    <row r="790" spans="1:7" ht="25.5">
      <c r="A790" s="67"/>
      <c r="B790" s="218"/>
      <c r="C790" s="213"/>
      <c r="D790" s="67"/>
      <c r="E790" s="213"/>
      <c r="F790" s="290"/>
      <c r="G790" s="338"/>
    </row>
    <row r="791" spans="1:7" ht="25.5">
      <c r="A791" s="67"/>
      <c r="B791" s="218"/>
      <c r="C791" s="213"/>
      <c r="D791" s="67"/>
      <c r="E791" s="213"/>
      <c r="F791" s="290"/>
      <c r="G791" s="338"/>
    </row>
    <row r="792" spans="1:7" ht="25.5">
      <c r="A792" s="67"/>
      <c r="B792" s="218"/>
      <c r="C792" s="213"/>
      <c r="D792" s="67"/>
      <c r="E792" s="213"/>
      <c r="F792" s="290"/>
      <c r="G792" s="338"/>
    </row>
    <row r="793" spans="1:7" ht="25.5">
      <c r="A793" s="67"/>
      <c r="B793" s="218"/>
      <c r="C793" s="213"/>
      <c r="D793" s="67"/>
      <c r="E793" s="213"/>
      <c r="F793" s="290"/>
      <c r="G793" s="338"/>
    </row>
    <row r="794" spans="1:7" ht="25.5">
      <c r="A794" s="67"/>
      <c r="B794" s="218"/>
      <c r="C794" s="213"/>
      <c r="D794" s="67"/>
      <c r="E794" s="213"/>
      <c r="F794" s="290"/>
      <c r="G794" s="338"/>
    </row>
    <row r="795" spans="1:7" ht="25.5">
      <c r="A795" s="67"/>
      <c r="B795" s="218"/>
      <c r="C795" s="213"/>
      <c r="D795" s="67"/>
      <c r="E795" s="213"/>
      <c r="F795" s="290"/>
      <c r="G795" s="338"/>
    </row>
    <row r="796" spans="1:7" ht="25.5">
      <c r="A796" s="67"/>
      <c r="B796" s="218"/>
      <c r="C796" s="213"/>
      <c r="D796" s="67"/>
      <c r="E796" s="213"/>
      <c r="F796" s="290"/>
      <c r="G796" s="338"/>
    </row>
    <row r="797" spans="1:7" ht="25.5">
      <c r="A797" s="67"/>
      <c r="B797" s="218"/>
      <c r="C797" s="213"/>
      <c r="D797" s="67"/>
      <c r="E797" s="213"/>
      <c r="F797" s="290"/>
      <c r="G797" s="338"/>
    </row>
    <row r="798" spans="1:7" ht="25.5">
      <c r="A798" s="67"/>
      <c r="B798" s="218"/>
      <c r="C798" s="213"/>
      <c r="D798" s="67"/>
      <c r="E798" s="213"/>
      <c r="F798" s="290"/>
      <c r="G798" s="338"/>
    </row>
    <row r="799" spans="1:7" ht="25.5">
      <c r="A799" s="67"/>
      <c r="B799" s="218"/>
      <c r="C799" s="213"/>
      <c r="D799" s="67"/>
      <c r="E799" s="213"/>
      <c r="F799" s="290"/>
      <c r="G799" s="338"/>
    </row>
    <row r="800" spans="1:7" ht="25.5">
      <c r="A800" s="67"/>
      <c r="B800" s="218"/>
      <c r="C800" s="213"/>
      <c r="D800" s="67"/>
      <c r="E800" s="213"/>
      <c r="F800" s="290"/>
      <c r="G800" s="338"/>
    </row>
    <row r="801" spans="1:7" ht="25.5">
      <c r="A801" s="67"/>
      <c r="B801" s="218"/>
      <c r="C801" s="213"/>
      <c r="D801" s="67"/>
      <c r="E801" s="213"/>
      <c r="F801" s="290"/>
      <c r="G801" s="338"/>
    </row>
    <row r="802" spans="1:7" ht="25.5">
      <c r="A802" s="67"/>
      <c r="B802" s="218"/>
      <c r="C802" s="213"/>
      <c r="D802" s="67"/>
      <c r="E802" s="213"/>
      <c r="F802" s="290"/>
      <c r="G802" s="338"/>
    </row>
    <row r="803" spans="1:7" ht="25.5">
      <c r="A803" s="67"/>
      <c r="B803" s="218"/>
      <c r="C803" s="213"/>
      <c r="D803" s="67"/>
      <c r="E803" s="213"/>
      <c r="F803" s="290"/>
      <c r="G803" s="338"/>
    </row>
    <row r="804" spans="1:7" ht="25.5">
      <c r="A804" s="67"/>
      <c r="B804" s="218"/>
      <c r="C804" s="213"/>
      <c r="D804" s="67"/>
      <c r="E804" s="213"/>
      <c r="F804" s="290"/>
      <c r="G804" s="338"/>
    </row>
    <row r="805" spans="1:7" ht="25.5">
      <c r="A805" s="67"/>
      <c r="B805" s="218"/>
      <c r="C805" s="213"/>
      <c r="D805" s="67"/>
      <c r="E805" s="213"/>
      <c r="F805" s="290"/>
      <c r="G805" s="338"/>
    </row>
    <row r="806" spans="1:7" ht="25.5">
      <c r="A806" s="67"/>
      <c r="B806" s="218"/>
      <c r="C806" s="213"/>
      <c r="D806" s="67"/>
      <c r="E806" s="213"/>
      <c r="F806" s="290"/>
      <c r="G806" s="338"/>
    </row>
    <row r="807" spans="1:7" ht="25.5">
      <c r="A807" s="67"/>
      <c r="B807" s="218"/>
      <c r="C807" s="213"/>
      <c r="D807" s="67"/>
      <c r="E807" s="213"/>
      <c r="F807" s="290"/>
      <c r="G807" s="338"/>
    </row>
    <row r="808" spans="1:7" ht="25.5">
      <c r="A808" s="67"/>
      <c r="B808" s="218"/>
      <c r="C808" s="213"/>
      <c r="D808" s="67"/>
      <c r="E808" s="213"/>
      <c r="F808" s="290"/>
      <c r="G808" s="338"/>
    </row>
    <row r="809" spans="1:7" ht="25.5">
      <c r="A809" s="67"/>
      <c r="B809" s="218"/>
      <c r="C809" s="213"/>
      <c r="D809" s="67"/>
      <c r="E809" s="213"/>
      <c r="F809" s="290"/>
      <c r="G809" s="338"/>
    </row>
    <row r="810" spans="1:7" ht="25.5">
      <c r="A810" s="67"/>
      <c r="B810" s="218"/>
      <c r="C810" s="213"/>
      <c r="D810" s="67"/>
      <c r="E810" s="213"/>
      <c r="F810" s="290"/>
      <c r="G810" s="338"/>
    </row>
    <row r="811" spans="1:7" ht="25.5">
      <c r="A811" s="67"/>
      <c r="B811" s="218"/>
      <c r="C811" s="213"/>
      <c r="D811" s="67"/>
      <c r="E811" s="213"/>
      <c r="F811" s="290"/>
      <c r="G811" s="338"/>
    </row>
    <row r="812" spans="1:7" ht="25.5">
      <c r="A812" s="67"/>
      <c r="B812" s="218"/>
      <c r="C812" s="213"/>
      <c r="D812" s="67"/>
      <c r="E812" s="213"/>
      <c r="F812" s="290"/>
      <c r="G812" s="338"/>
    </row>
    <row r="813" spans="1:7" ht="25.5">
      <c r="A813" s="67"/>
      <c r="B813" s="218"/>
      <c r="C813" s="213"/>
      <c r="D813" s="67"/>
      <c r="E813" s="213"/>
      <c r="F813" s="290"/>
      <c r="G813" s="338"/>
    </row>
    <row r="814" spans="1:7" ht="25.5">
      <c r="A814" s="67"/>
      <c r="B814" s="218"/>
      <c r="C814" s="213"/>
      <c r="D814" s="67"/>
      <c r="E814" s="213"/>
      <c r="F814" s="290"/>
      <c r="G814" s="338"/>
    </row>
    <row r="815" spans="1:7" ht="25.5">
      <c r="A815" s="67"/>
      <c r="B815" s="218"/>
      <c r="C815" s="213"/>
      <c r="D815" s="67"/>
      <c r="E815" s="213"/>
      <c r="F815" s="290"/>
      <c r="G815" s="338"/>
    </row>
    <row r="816" spans="1:7" ht="25.5">
      <c r="A816" s="67"/>
      <c r="B816" s="218"/>
      <c r="C816" s="213"/>
      <c r="D816" s="67"/>
      <c r="E816" s="213"/>
      <c r="F816" s="290"/>
      <c r="G816" s="338"/>
    </row>
    <row r="817" spans="1:7" ht="25.5">
      <c r="A817" s="67"/>
      <c r="B817" s="218"/>
      <c r="C817" s="213"/>
      <c r="D817" s="67"/>
      <c r="E817" s="213"/>
      <c r="F817" s="290"/>
      <c r="G817" s="338"/>
    </row>
    <row r="818" spans="1:7" ht="25.5">
      <c r="A818" s="67"/>
      <c r="B818" s="218"/>
      <c r="C818" s="213"/>
      <c r="D818" s="67"/>
      <c r="E818" s="213"/>
      <c r="F818" s="290"/>
      <c r="G818" s="338"/>
    </row>
    <row r="819" spans="1:7" ht="25.5">
      <c r="A819" s="67"/>
      <c r="B819" s="218"/>
      <c r="C819" s="213"/>
      <c r="D819" s="67"/>
      <c r="E819" s="213"/>
      <c r="F819" s="290"/>
      <c r="G819" s="338"/>
    </row>
    <row r="820" spans="1:7" ht="25.5">
      <c r="A820" s="67"/>
      <c r="B820" s="218"/>
      <c r="C820" s="213"/>
      <c r="D820" s="67"/>
      <c r="E820" s="213"/>
      <c r="F820" s="290"/>
      <c r="G820" s="338"/>
    </row>
    <row r="821" spans="1:7" ht="25.5">
      <c r="A821" s="67"/>
      <c r="B821" s="218"/>
      <c r="C821" s="213"/>
      <c r="D821" s="67"/>
      <c r="E821" s="213"/>
      <c r="F821" s="290"/>
      <c r="G821" s="338"/>
    </row>
    <row r="822" spans="1:7" ht="25.5">
      <c r="A822" s="67"/>
      <c r="B822" s="218"/>
      <c r="C822" s="213"/>
      <c r="D822" s="67"/>
      <c r="E822" s="213"/>
      <c r="F822" s="290"/>
      <c r="G822" s="338"/>
    </row>
    <row r="823" spans="1:7" ht="25.5">
      <c r="A823" s="67"/>
      <c r="B823" s="218"/>
      <c r="C823" s="213"/>
      <c r="D823" s="67"/>
      <c r="E823" s="213"/>
      <c r="F823" s="290"/>
      <c r="G823" s="338"/>
    </row>
    <row r="824" spans="1:7" ht="25.5">
      <c r="A824" s="67"/>
      <c r="B824" s="218"/>
      <c r="C824" s="213"/>
      <c r="D824" s="67"/>
      <c r="E824" s="213"/>
      <c r="F824" s="290"/>
      <c r="G824" s="338"/>
    </row>
    <row r="825" spans="1:7" ht="25.5">
      <c r="A825" s="67"/>
      <c r="B825" s="218"/>
      <c r="C825" s="213"/>
      <c r="D825" s="67"/>
      <c r="E825" s="213"/>
      <c r="F825" s="290"/>
      <c r="G825" s="338"/>
    </row>
    <row r="826" spans="1:7" ht="25.5">
      <c r="A826" s="67"/>
      <c r="B826" s="218"/>
      <c r="C826" s="213"/>
      <c r="D826" s="67"/>
      <c r="E826" s="213"/>
      <c r="F826" s="290"/>
      <c r="G826" s="338"/>
    </row>
    <row r="827" spans="1:7" ht="25.5">
      <c r="A827" s="67"/>
      <c r="B827" s="218"/>
      <c r="C827" s="213"/>
      <c r="D827" s="67"/>
      <c r="E827" s="213"/>
      <c r="F827" s="290"/>
      <c r="G827" s="338"/>
    </row>
    <row r="828" spans="1:7" ht="25.5">
      <c r="A828" s="67"/>
      <c r="B828" s="218"/>
      <c r="C828" s="213"/>
      <c r="D828" s="67"/>
      <c r="E828" s="213"/>
      <c r="F828" s="290"/>
      <c r="G828" s="338"/>
    </row>
    <row r="829" spans="1:7" ht="25.5">
      <c r="A829" s="67"/>
      <c r="B829" s="218"/>
      <c r="C829" s="213"/>
      <c r="D829" s="67"/>
      <c r="E829" s="213"/>
      <c r="F829" s="290"/>
      <c r="G829" s="338"/>
    </row>
    <row r="830" spans="1:7" ht="25.5">
      <c r="A830" s="67"/>
      <c r="B830" s="218"/>
      <c r="C830" s="213"/>
      <c r="D830" s="67"/>
      <c r="E830" s="213"/>
      <c r="F830" s="290"/>
      <c r="G830" s="338"/>
    </row>
    <row r="831" spans="1:7" ht="25.5">
      <c r="A831" s="67"/>
      <c r="B831" s="218"/>
      <c r="C831" s="213"/>
      <c r="D831" s="67"/>
      <c r="E831" s="213"/>
      <c r="F831" s="290"/>
      <c r="G831" s="338"/>
    </row>
    <row r="832" spans="1:7" ht="25.5">
      <c r="A832" s="67"/>
      <c r="B832" s="218"/>
      <c r="C832" s="213"/>
      <c r="D832" s="67"/>
      <c r="E832" s="213"/>
      <c r="F832" s="290"/>
      <c r="G832" s="338"/>
    </row>
    <row r="833" spans="1:7" ht="25.5">
      <c r="A833" s="67"/>
      <c r="B833" s="218"/>
      <c r="C833" s="213"/>
      <c r="D833" s="67"/>
      <c r="E833" s="213"/>
      <c r="F833" s="290"/>
      <c r="G833" s="338"/>
    </row>
    <row r="834" spans="1:7" ht="25.5">
      <c r="A834" s="67"/>
      <c r="B834" s="218"/>
      <c r="C834" s="213"/>
      <c r="D834" s="67"/>
      <c r="E834" s="213"/>
      <c r="F834" s="290"/>
      <c r="G834" s="338"/>
    </row>
    <row r="835" spans="1:7" ht="25.5">
      <c r="A835" s="67"/>
      <c r="B835" s="218"/>
      <c r="C835" s="213"/>
      <c r="D835" s="67"/>
      <c r="E835" s="213"/>
      <c r="F835" s="290"/>
      <c r="G835" s="338"/>
    </row>
    <row r="836" spans="1:7" ht="25.5">
      <c r="A836" s="67"/>
      <c r="B836" s="218"/>
      <c r="C836" s="213"/>
      <c r="D836" s="67"/>
      <c r="E836" s="213"/>
      <c r="F836" s="290"/>
      <c r="G836" s="338"/>
    </row>
    <row r="837" spans="1:7" ht="25.5">
      <c r="A837" s="67"/>
      <c r="B837" s="218"/>
      <c r="C837" s="213"/>
      <c r="D837" s="67"/>
      <c r="E837" s="213"/>
      <c r="F837" s="290"/>
      <c r="G837" s="338"/>
    </row>
    <row r="838" spans="1:7" ht="25.5">
      <c r="A838" s="67"/>
      <c r="B838" s="218"/>
      <c r="C838" s="213"/>
      <c r="D838" s="67"/>
      <c r="E838" s="213"/>
      <c r="F838" s="290"/>
      <c r="G838" s="338"/>
    </row>
    <row r="839" spans="1:7" ht="25.5">
      <c r="A839" s="67"/>
      <c r="B839" s="218"/>
      <c r="C839" s="213"/>
      <c r="D839" s="67"/>
      <c r="E839" s="213"/>
      <c r="F839" s="290"/>
      <c r="G839" s="338"/>
    </row>
    <row r="840" spans="1:7" ht="25.5">
      <c r="A840" s="67"/>
      <c r="B840" s="218"/>
      <c r="C840" s="213"/>
      <c r="D840" s="67"/>
      <c r="E840" s="213"/>
      <c r="F840" s="290"/>
      <c r="G840" s="338"/>
    </row>
    <row r="841" spans="1:7" ht="25.5">
      <c r="A841" s="67"/>
      <c r="B841" s="218"/>
      <c r="C841" s="213"/>
      <c r="D841" s="67"/>
      <c r="E841" s="213"/>
      <c r="F841" s="290"/>
      <c r="G841" s="338"/>
    </row>
    <row r="842" spans="1:7" ht="25.5">
      <c r="A842" s="67"/>
      <c r="B842" s="218"/>
      <c r="C842" s="213"/>
      <c r="D842" s="67"/>
      <c r="E842" s="213"/>
      <c r="F842" s="290"/>
      <c r="G842" s="338"/>
    </row>
    <row r="843" spans="1:7" ht="25.5">
      <c r="A843" s="67"/>
      <c r="B843" s="218"/>
      <c r="C843" s="213"/>
      <c r="D843" s="67"/>
      <c r="E843" s="213"/>
      <c r="F843" s="290"/>
      <c r="G843" s="338"/>
    </row>
    <row r="844" spans="1:7" ht="25.5">
      <c r="A844" s="67"/>
      <c r="B844" s="218"/>
      <c r="C844" s="213"/>
      <c r="D844" s="67"/>
      <c r="E844" s="213"/>
      <c r="F844" s="290"/>
      <c r="G844" s="338"/>
    </row>
    <row r="845" spans="1:7" ht="25.5">
      <c r="A845" s="67"/>
      <c r="B845" s="218"/>
      <c r="C845" s="213"/>
      <c r="D845" s="67"/>
      <c r="E845" s="213"/>
      <c r="F845" s="290"/>
      <c r="G845" s="338"/>
    </row>
    <row r="846" spans="1:7" ht="25.5">
      <c r="A846" s="67"/>
      <c r="B846" s="218"/>
      <c r="C846" s="213"/>
      <c r="D846" s="67"/>
      <c r="E846" s="213"/>
      <c r="F846" s="290"/>
      <c r="G846" s="338"/>
    </row>
    <row r="847" spans="1:7" ht="25.5">
      <c r="A847" s="67"/>
      <c r="B847" s="218"/>
      <c r="C847" s="213"/>
      <c r="D847" s="67"/>
      <c r="E847" s="213"/>
      <c r="F847" s="290"/>
      <c r="G847" s="338"/>
    </row>
    <row r="848" spans="1:7" ht="25.5">
      <c r="A848" s="67"/>
      <c r="B848" s="218"/>
      <c r="C848" s="213"/>
      <c r="D848" s="67"/>
      <c r="E848" s="213"/>
      <c r="F848" s="290"/>
      <c r="G848" s="338"/>
    </row>
    <row r="849" spans="1:7" ht="25.5">
      <c r="A849" s="67"/>
      <c r="B849" s="218"/>
      <c r="C849" s="213"/>
      <c r="D849" s="67"/>
      <c r="E849" s="213"/>
      <c r="F849" s="290"/>
      <c r="G849" s="338"/>
    </row>
    <row r="850" spans="1:7" ht="25.5">
      <c r="A850" s="67"/>
      <c r="B850" s="218"/>
      <c r="C850" s="213"/>
      <c r="D850" s="67"/>
      <c r="E850" s="213"/>
      <c r="F850" s="290"/>
      <c r="G850" s="338"/>
    </row>
    <row r="851" spans="1:7" ht="25.5">
      <c r="A851" s="67"/>
      <c r="B851" s="218"/>
      <c r="C851" s="213"/>
      <c r="D851" s="67"/>
      <c r="E851" s="213"/>
      <c r="F851" s="290"/>
      <c r="G851" s="338"/>
    </row>
    <row r="852" spans="1:7" ht="25.5">
      <c r="A852" s="67"/>
      <c r="B852" s="218"/>
      <c r="C852" s="213"/>
      <c r="D852" s="67"/>
      <c r="E852" s="213"/>
      <c r="F852" s="290"/>
      <c r="G852" s="338"/>
    </row>
    <row r="853" spans="1:7" ht="25.5">
      <c r="A853" s="67"/>
      <c r="B853" s="218"/>
      <c r="C853" s="213"/>
      <c r="D853" s="67"/>
      <c r="E853" s="213"/>
      <c r="F853" s="290"/>
      <c r="G853" s="338"/>
    </row>
    <row r="854" spans="1:7" ht="25.5">
      <c r="A854" s="67"/>
      <c r="B854" s="218"/>
      <c r="C854" s="213"/>
      <c r="D854" s="67"/>
      <c r="E854" s="213"/>
      <c r="F854" s="290"/>
      <c r="G854" s="338"/>
    </row>
    <row r="855" spans="1:7" ht="25.5">
      <c r="A855" s="67"/>
      <c r="B855" s="218"/>
      <c r="C855" s="213"/>
      <c r="D855" s="67"/>
      <c r="E855" s="213"/>
      <c r="F855" s="290"/>
      <c r="G855" s="338"/>
    </row>
    <row r="856" spans="1:7" ht="25.5">
      <c r="A856" s="67"/>
      <c r="B856" s="218"/>
      <c r="C856" s="213"/>
      <c r="D856" s="67"/>
      <c r="E856" s="213"/>
      <c r="F856" s="290"/>
      <c r="G856" s="338"/>
    </row>
    <row r="857" spans="1:7" ht="25.5">
      <c r="A857" s="67"/>
      <c r="B857" s="218"/>
      <c r="C857" s="213"/>
      <c r="D857" s="67"/>
      <c r="E857" s="213"/>
      <c r="F857" s="290"/>
      <c r="G857" s="338"/>
    </row>
    <row r="858" spans="1:7" ht="25.5">
      <c r="A858" s="67"/>
      <c r="B858" s="218"/>
      <c r="C858" s="213"/>
      <c r="D858" s="67"/>
      <c r="E858" s="213"/>
      <c r="F858" s="290"/>
      <c r="G858" s="338"/>
    </row>
    <row r="859" spans="1:7" ht="25.5">
      <c r="A859" s="67"/>
      <c r="B859" s="218"/>
      <c r="C859" s="213"/>
      <c r="D859" s="67"/>
      <c r="E859" s="213"/>
      <c r="F859" s="290"/>
      <c r="G859" s="338"/>
    </row>
    <row r="860" spans="1:7" ht="25.5">
      <c r="A860" s="67"/>
      <c r="B860" s="218"/>
      <c r="C860" s="213"/>
      <c r="D860" s="67"/>
      <c r="E860" s="213"/>
      <c r="F860" s="290"/>
      <c r="G860" s="338"/>
    </row>
    <row r="861" spans="1:7" ht="25.5">
      <c r="A861" s="67"/>
      <c r="B861" s="218"/>
      <c r="C861" s="213"/>
      <c r="D861" s="67"/>
      <c r="E861" s="213"/>
      <c r="F861" s="290"/>
      <c r="G861" s="338"/>
    </row>
    <row r="862" spans="1:7" ht="25.5">
      <c r="A862" s="67"/>
      <c r="B862" s="218"/>
      <c r="C862" s="213"/>
      <c r="D862" s="67"/>
      <c r="E862" s="213"/>
      <c r="F862" s="290"/>
      <c r="G862" s="338"/>
    </row>
    <row r="863" spans="1:7" ht="25.5">
      <c r="A863" s="67"/>
      <c r="B863" s="218"/>
      <c r="C863" s="213"/>
      <c r="D863" s="67"/>
      <c r="E863" s="213"/>
      <c r="F863" s="290"/>
      <c r="G863" s="338"/>
    </row>
    <row r="864" spans="1:7" ht="25.5">
      <c r="A864" s="67"/>
      <c r="B864" s="218"/>
      <c r="C864" s="213"/>
      <c r="D864" s="67"/>
      <c r="E864" s="213"/>
      <c r="F864" s="290"/>
      <c r="G864" s="338"/>
    </row>
    <row r="865" spans="1:7" ht="25.5">
      <c r="A865" s="67"/>
      <c r="B865" s="218"/>
      <c r="C865" s="213"/>
      <c r="D865" s="67"/>
      <c r="E865" s="213"/>
      <c r="F865" s="290"/>
      <c r="G865" s="338"/>
    </row>
    <row r="866" spans="1:7" ht="25.5">
      <c r="A866" s="67"/>
      <c r="B866" s="218"/>
      <c r="C866" s="213"/>
      <c r="D866" s="67"/>
      <c r="E866" s="213"/>
      <c r="F866" s="290"/>
      <c r="G866" s="338"/>
    </row>
    <row r="867" spans="1:7" ht="25.5">
      <c r="A867" s="67"/>
      <c r="B867" s="218"/>
      <c r="C867" s="213"/>
      <c r="D867" s="67"/>
      <c r="E867" s="213"/>
      <c r="F867" s="290"/>
      <c r="G867" s="338"/>
    </row>
    <row r="868" spans="1:7" ht="25.5">
      <c r="A868" s="67"/>
      <c r="B868" s="218"/>
      <c r="C868" s="213"/>
      <c r="D868" s="67"/>
      <c r="E868" s="213"/>
      <c r="F868" s="290"/>
      <c r="G868" s="338"/>
    </row>
    <row r="869" spans="1:7" ht="25.5">
      <c r="A869" s="67"/>
      <c r="B869" s="218"/>
      <c r="C869" s="213"/>
      <c r="D869" s="67"/>
      <c r="E869" s="213"/>
      <c r="F869" s="290"/>
      <c r="G869" s="338"/>
    </row>
    <row r="870" spans="1:7" ht="25.5">
      <c r="A870" s="67"/>
      <c r="B870" s="218"/>
      <c r="C870" s="213"/>
      <c r="D870" s="67"/>
      <c r="E870" s="213"/>
      <c r="F870" s="290"/>
      <c r="G870" s="338"/>
    </row>
    <row r="871" spans="1:7" ht="25.5">
      <c r="A871" s="67"/>
      <c r="B871" s="218"/>
      <c r="C871" s="213"/>
      <c r="D871" s="67"/>
      <c r="E871" s="213"/>
      <c r="F871" s="290"/>
      <c r="G871" s="338"/>
    </row>
    <row r="872" spans="1:7" ht="25.5">
      <c r="A872" s="67"/>
      <c r="B872" s="218"/>
      <c r="C872" s="213"/>
      <c r="D872" s="67"/>
      <c r="E872" s="213"/>
      <c r="F872" s="290"/>
      <c r="G872" s="338"/>
    </row>
    <row r="873" spans="1:7" ht="25.5">
      <c r="A873" s="67"/>
      <c r="B873" s="218"/>
      <c r="C873" s="213"/>
      <c r="D873" s="67"/>
      <c r="E873" s="213"/>
      <c r="F873" s="290"/>
      <c r="G873" s="338"/>
    </row>
    <row r="874" spans="1:7" ht="25.5">
      <c r="A874" s="67"/>
      <c r="B874" s="218"/>
      <c r="C874" s="213"/>
      <c r="D874" s="67"/>
      <c r="E874" s="213"/>
      <c r="F874" s="290"/>
      <c r="G874" s="338"/>
    </row>
    <row r="875" spans="1:7" ht="25.5">
      <c r="A875" s="67"/>
      <c r="B875" s="218"/>
      <c r="C875" s="213"/>
      <c r="D875" s="67"/>
      <c r="E875" s="213"/>
      <c r="F875" s="290"/>
      <c r="G875" s="338"/>
    </row>
    <row r="876" spans="1:7" ht="25.5">
      <c r="A876" s="67"/>
      <c r="B876" s="218"/>
      <c r="C876" s="213"/>
      <c r="D876" s="67"/>
      <c r="E876" s="213"/>
      <c r="F876" s="290"/>
      <c r="G876" s="338"/>
    </row>
    <row r="877" spans="1:7" ht="25.5">
      <c r="A877" s="67"/>
      <c r="B877" s="218"/>
      <c r="C877" s="213"/>
      <c r="D877" s="67"/>
      <c r="E877" s="213"/>
      <c r="F877" s="290"/>
      <c r="G877" s="338"/>
    </row>
    <row r="878" spans="1:7" ht="25.5">
      <c r="A878" s="67"/>
      <c r="B878" s="218"/>
      <c r="C878" s="213"/>
      <c r="D878" s="67"/>
      <c r="E878" s="213"/>
      <c r="F878" s="290"/>
      <c r="G878" s="338"/>
    </row>
    <row r="879" spans="1:7" ht="25.5">
      <c r="A879" s="67"/>
      <c r="B879" s="218"/>
      <c r="C879" s="213"/>
      <c r="D879" s="67"/>
      <c r="E879" s="213"/>
      <c r="F879" s="290"/>
      <c r="G879" s="338"/>
    </row>
    <row r="880" spans="1:7" ht="25.5">
      <c r="A880" s="67"/>
      <c r="B880" s="218"/>
      <c r="C880" s="213"/>
      <c r="D880" s="67"/>
      <c r="E880" s="213"/>
      <c r="F880" s="290"/>
      <c r="G880" s="338"/>
    </row>
    <row r="881" spans="1:7" ht="25.5">
      <c r="A881" s="67"/>
      <c r="B881" s="218"/>
      <c r="C881" s="213"/>
      <c r="D881" s="67"/>
      <c r="E881" s="213"/>
      <c r="F881" s="290"/>
      <c r="G881" s="338"/>
    </row>
    <row r="882" spans="1:7" ht="25.5">
      <c r="A882" s="67"/>
      <c r="B882" s="218"/>
      <c r="C882" s="213"/>
      <c r="D882" s="67"/>
      <c r="E882" s="213"/>
      <c r="F882" s="290"/>
      <c r="G882" s="338"/>
    </row>
    <row r="883" spans="1:7" ht="25.5">
      <c r="A883" s="67"/>
      <c r="B883" s="218"/>
      <c r="C883" s="213"/>
      <c r="D883" s="67"/>
      <c r="E883" s="213"/>
      <c r="F883" s="290"/>
      <c r="G883" s="338"/>
    </row>
    <row r="884" spans="1:7" ht="25.5">
      <c r="A884" s="67"/>
      <c r="B884" s="218"/>
      <c r="C884" s="213"/>
      <c r="D884" s="67"/>
      <c r="E884" s="213"/>
      <c r="F884" s="290"/>
      <c r="G884" s="338"/>
    </row>
    <row r="885" spans="1:7" ht="25.5">
      <c r="A885" s="67"/>
      <c r="B885" s="218"/>
      <c r="C885" s="213"/>
      <c r="D885" s="67"/>
      <c r="E885" s="213"/>
      <c r="F885" s="290"/>
      <c r="G885" s="338"/>
    </row>
    <row r="886" spans="1:7" ht="25.5">
      <c r="A886" s="67"/>
      <c r="B886" s="218"/>
      <c r="C886" s="213"/>
      <c r="D886" s="67"/>
      <c r="E886" s="213"/>
      <c r="F886" s="290"/>
      <c r="G886" s="338"/>
    </row>
    <row r="887" spans="1:7" ht="25.5">
      <c r="A887" s="67"/>
      <c r="B887" s="218"/>
      <c r="C887" s="213"/>
      <c r="D887" s="67"/>
      <c r="E887" s="213"/>
      <c r="F887" s="290"/>
      <c r="G887" s="338"/>
    </row>
    <row r="888" spans="1:7" ht="25.5">
      <c r="A888" s="67"/>
      <c r="B888" s="218"/>
      <c r="C888" s="213"/>
      <c r="D888" s="67"/>
      <c r="E888" s="213"/>
      <c r="F888" s="290"/>
      <c r="G888" s="338"/>
    </row>
    <row r="889" spans="1:7" ht="25.5">
      <c r="A889" s="67"/>
      <c r="B889" s="218"/>
      <c r="C889" s="213"/>
      <c r="D889" s="67"/>
      <c r="E889" s="213"/>
      <c r="F889" s="290"/>
      <c r="G889" s="338"/>
    </row>
    <row r="890" spans="1:7" ht="25.5">
      <c r="A890" s="67"/>
      <c r="B890" s="218"/>
      <c r="C890" s="213"/>
      <c r="D890" s="67"/>
      <c r="E890" s="213"/>
      <c r="F890" s="290"/>
      <c r="G890" s="338"/>
    </row>
    <row r="891" spans="1:7" ht="25.5">
      <c r="A891" s="67"/>
      <c r="B891" s="218"/>
      <c r="C891" s="213"/>
      <c r="D891" s="67"/>
      <c r="E891" s="213"/>
      <c r="F891" s="290"/>
      <c r="G891" s="338"/>
    </row>
    <row r="892" spans="1:7" ht="25.5">
      <c r="A892" s="67"/>
      <c r="B892" s="218"/>
      <c r="C892" s="213"/>
      <c r="D892" s="67"/>
      <c r="E892" s="213"/>
      <c r="F892" s="290"/>
      <c r="G892" s="338"/>
    </row>
    <row r="893" spans="1:7" ht="25.5">
      <c r="A893" s="67"/>
      <c r="B893" s="218"/>
      <c r="C893" s="213"/>
      <c r="D893" s="67"/>
      <c r="E893" s="213"/>
      <c r="F893" s="290"/>
      <c r="G893" s="338"/>
    </row>
    <row r="894" spans="1:7" ht="25.5">
      <c r="A894" s="67"/>
      <c r="B894" s="218"/>
      <c r="C894" s="213"/>
      <c r="D894" s="67"/>
      <c r="E894" s="213"/>
      <c r="F894" s="290"/>
      <c r="G894" s="338"/>
    </row>
    <row r="895" spans="1:7" ht="25.5">
      <c r="A895" s="67"/>
      <c r="B895" s="218"/>
      <c r="C895" s="213"/>
      <c r="D895" s="67"/>
      <c r="E895" s="213"/>
      <c r="F895" s="290"/>
      <c r="G895" s="338"/>
    </row>
    <row r="896" spans="1:7" ht="25.5">
      <c r="A896" s="67"/>
      <c r="B896" s="218"/>
      <c r="C896" s="213"/>
      <c r="D896" s="67"/>
      <c r="E896" s="213"/>
      <c r="F896" s="290"/>
      <c r="G896" s="338"/>
    </row>
    <row r="897" spans="1:7" ht="25.5">
      <c r="A897" s="67"/>
      <c r="B897" s="218"/>
      <c r="C897" s="213"/>
      <c r="D897" s="67"/>
      <c r="E897" s="213"/>
      <c r="F897" s="290"/>
      <c r="G897" s="338"/>
    </row>
    <row r="898" spans="1:7" ht="25.5">
      <c r="A898" s="67"/>
      <c r="B898" s="218"/>
      <c r="C898" s="213"/>
      <c r="D898" s="67"/>
      <c r="E898" s="213"/>
      <c r="F898" s="290"/>
      <c r="G898" s="338"/>
    </row>
    <row r="899" spans="1:7" ht="25.5">
      <c r="A899" s="67"/>
      <c r="B899" s="218"/>
      <c r="C899" s="213"/>
      <c r="D899" s="67"/>
      <c r="E899" s="213"/>
      <c r="F899" s="290"/>
      <c r="G899" s="338"/>
    </row>
    <row r="900" spans="1:7" ht="25.5">
      <c r="A900" s="67"/>
      <c r="B900" s="218"/>
      <c r="C900" s="213"/>
      <c r="D900" s="67"/>
      <c r="E900" s="213"/>
      <c r="F900" s="290"/>
      <c r="G900" s="338"/>
    </row>
    <row r="901" spans="1:7" ht="25.5">
      <c r="A901" s="67"/>
      <c r="B901" s="218"/>
      <c r="C901" s="213"/>
      <c r="D901" s="67"/>
      <c r="E901" s="213"/>
      <c r="F901" s="290"/>
      <c r="G901" s="338"/>
    </row>
    <row r="902" spans="1:7" ht="25.5">
      <c r="A902" s="67"/>
      <c r="B902" s="218"/>
      <c r="C902" s="213"/>
      <c r="D902" s="67"/>
      <c r="E902" s="213"/>
      <c r="F902" s="290"/>
      <c r="G902" s="338"/>
    </row>
    <row r="903" spans="1:7" ht="25.5">
      <c r="A903" s="67"/>
      <c r="B903" s="218"/>
      <c r="C903" s="213"/>
      <c r="D903" s="67"/>
      <c r="E903" s="213"/>
      <c r="F903" s="290"/>
      <c r="G903" s="338"/>
    </row>
    <row r="904" spans="1:7" ht="25.5">
      <c r="A904" s="67"/>
      <c r="B904" s="218"/>
      <c r="C904" s="213"/>
      <c r="D904" s="67"/>
      <c r="E904" s="213"/>
      <c r="F904" s="290"/>
      <c r="G904" s="338"/>
    </row>
    <row r="905" spans="1:7" ht="25.5">
      <c r="A905" s="67"/>
      <c r="B905" s="218"/>
      <c r="C905" s="213"/>
      <c r="D905" s="67"/>
      <c r="E905" s="213"/>
      <c r="F905" s="290"/>
      <c r="G905" s="338"/>
    </row>
    <row r="906" spans="1:7" ht="25.5">
      <c r="A906" s="67"/>
      <c r="B906" s="218"/>
      <c r="C906" s="213"/>
      <c r="D906" s="67"/>
      <c r="E906" s="213"/>
      <c r="F906" s="290"/>
      <c r="G906" s="338"/>
    </row>
    <row r="907" spans="1:7" ht="25.5">
      <c r="A907" s="67"/>
      <c r="B907" s="218"/>
      <c r="C907" s="213"/>
      <c r="D907" s="67"/>
      <c r="E907" s="213"/>
      <c r="F907" s="290"/>
      <c r="G907" s="338"/>
    </row>
    <row r="908" spans="1:7" ht="25.5">
      <c r="A908" s="67"/>
      <c r="B908" s="218"/>
      <c r="C908" s="213"/>
      <c r="D908" s="67"/>
      <c r="E908" s="213"/>
      <c r="F908" s="290"/>
      <c r="G908" s="338"/>
    </row>
    <row r="909" spans="1:7" ht="25.5">
      <c r="A909" s="67"/>
      <c r="B909" s="218"/>
      <c r="C909" s="213"/>
      <c r="D909" s="67"/>
      <c r="E909" s="213"/>
      <c r="F909" s="290"/>
      <c r="G909" s="338"/>
    </row>
    <row r="910" spans="1:7" ht="25.5">
      <c r="A910" s="67"/>
      <c r="B910" s="218"/>
      <c r="C910" s="213"/>
      <c r="D910" s="67"/>
      <c r="E910" s="213"/>
      <c r="F910" s="290"/>
      <c r="G910" s="338"/>
    </row>
    <row r="911" spans="1:7" ht="25.5">
      <c r="A911" s="67"/>
      <c r="B911" s="218"/>
      <c r="C911" s="213"/>
      <c r="D911" s="67"/>
      <c r="E911" s="213"/>
      <c r="F911" s="290"/>
      <c r="G911" s="338"/>
    </row>
    <row r="912" spans="1:7" ht="25.5">
      <c r="A912" s="67"/>
      <c r="B912" s="218"/>
      <c r="C912" s="213"/>
      <c r="D912" s="67"/>
      <c r="E912" s="213"/>
      <c r="F912" s="290"/>
      <c r="G912" s="338"/>
    </row>
    <row r="913" spans="1:7" ht="25.5">
      <c r="A913" s="67"/>
      <c r="B913" s="218"/>
      <c r="C913" s="213"/>
      <c r="D913" s="67"/>
      <c r="E913" s="213"/>
      <c r="F913" s="290"/>
      <c r="G913" s="338"/>
    </row>
    <row r="914" spans="1:7" ht="25.5">
      <c r="A914" s="67"/>
      <c r="B914" s="218"/>
      <c r="C914" s="213"/>
      <c r="D914" s="67"/>
      <c r="E914" s="213"/>
      <c r="F914" s="290"/>
      <c r="G914" s="338"/>
    </row>
    <row r="915" spans="1:7" ht="25.5">
      <c r="A915" s="67"/>
      <c r="B915" s="218"/>
      <c r="C915" s="213"/>
      <c r="D915" s="67"/>
      <c r="E915" s="213"/>
      <c r="F915" s="290"/>
      <c r="G915" s="338"/>
    </row>
    <row r="916" spans="1:7" ht="25.5">
      <c r="A916" s="67"/>
      <c r="B916" s="218"/>
      <c r="C916" s="213"/>
      <c r="D916" s="67"/>
      <c r="E916" s="213"/>
      <c r="F916" s="290"/>
      <c r="G916" s="338"/>
    </row>
    <row r="917" spans="1:7" ht="25.5">
      <c r="A917" s="67"/>
      <c r="B917" s="218"/>
      <c r="C917" s="213"/>
      <c r="D917" s="67"/>
      <c r="E917" s="213"/>
      <c r="F917" s="290"/>
      <c r="G917" s="338"/>
    </row>
    <row r="918" spans="1:7" ht="25.5">
      <c r="A918" s="67"/>
      <c r="B918" s="218"/>
      <c r="C918" s="213"/>
      <c r="D918" s="67"/>
      <c r="E918" s="213"/>
      <c r="F918" s="290"/>
      <c r="G918" s="338"/>
    </row>
    <row r="919" spans="1:7" ht="25.5">
      <c r="A919" s="67"/>
      <c r="B919" s="218"/>
      <c r="C919" s="213"/>
      <c r="D919" s="67"/>
      <c r="E919" s="213"/>
      <c r="F919" s="290"/>
      <c r="G919" s="338"/>
    </row>
    <row r="920" spans="1:7" ht="25.5">
      <c r="A920" s="67"/>
      <c r="B920" s="218"/>
      <c r="C920" s="213"/>
      <c r="D920" s="67"/>
      <c r="E920" s="213"/>
      <c r="F920" s="290"/>
      <c r="G920" s="338"/>
    </row>
    <row r="921" spans="1:7" ht="25.5">
      <c r="A921" s="67"/>
      <c r="B921" s="218"/>
      <c r="C921" s="213"/>
      <c r="D921" s="67"/>
      <c r="E921" s="213"/>
      <c r="F921" s="290"/>
      <c r="G921" s="338"/>
    </row>
    <row r="922" spans="1:7" ht="25.5">
      <c r="A922" s="67"/>
      <c r="B922" s="218"/>
      <c r="C922" s="213"/>
      <c r="D922" s="67"/>
      <c r="E922" s="213"/>
      <c r="F922" s="290"/>
      <c r="G922" s="338"/>
    </row>
    <row r="923" spans="1:7" ht="25.5">
      <c r="A923" s="67"/>
      <c r="B923" s="218"/>
      <c r="C923" s="213"/>
      <c r="D923" s="67"/>
      <c r="E923" s="213"/>
      <c r="F923" s="290"/>
      <c r="G923" s="338"/>
    </row>
    <row r="924" spans="1:7" ht="25.5">
      <c r="A924" s="67"/>
      <c r="B924" s="218"/>
      <c r="C924" s="213"/>
      <c r="D924" s="67"/>
      <c r="E924" s="213"/>
      <c r="F924" s="290"/>
      <c r="G924" s="338"/>
    </row>
    <row r="925" spans="1:7" ht="25.5">
      <c r="A925" s="67"/>
      <c r="B925" s="218"/>
      <c r="C925" s="213"/>
      <c r="D925" s="67"/>
      <c r="E925" s="213"/>
      <c r="F925" s="290"/>
      <c r="G925" s="338"/>
    </row>
    <row r="926" spans="1:7" ht="25.5">
      <c r="A926" s="67"/>
      <c r="B926" s="218"/>
      <c r="C926" s="213"/>
      <c r="D926" s="67"/>
      <c r="E926" s="213"/>
      <c r="F926" s="290"/>
      <c r="G926" s="338"/>
    </row>
    <row r="927" spans="1:7" ht="25.5">
      <c r="A927" s="67"/>
      <c r="B927" s="218"/>
      <c r="C927" s="213"/>
      <c r="D927" s="67"/>
      <c r="E927" s="213"/>
      <c r="F927" s="290"/>
      <c r="G927" s="338"/>
    </row>
    <row r="928" spans="1:7" ht="25.5">
      <c r="A928" s="67"/>
      <c r="B928" s="218"/>
      <c r="C928" s="213"/>
      <c r="D928" s="67"/>
      <c r="E928" s="213"/>
      <c r="F928" s="290"/>
      <c r="G928" s="338"/>
    </row>
    <row r="929" spans="1:7" ht="25.5">
      <c r="A929" s="67"/>
      <c r="B929" s="218"/>
      <c r="C929" s="213"/>
      <c r="D929" s="67"/>
      <c r="E929" s="213"/>
      <c r="G929" s="338"/>
    </row>
    <row r="930" ht="25.5">
      <c r="G930" s="338"/>
    </row>
    <row r="931" ht="25.5">
      <c r="G931" s="338"/>
    </row>
    <row r="932" ht="25.5">
      <c r="G932" s="338"/>
    </row>
  </sheetData>
  <mergeCells count="1">
    <mergeCell ref="A1:G1"/>
  </mergeCells>
  <printOptions/>
  <pageMargins left="0.42" right="0.13" top="0.47" bottom="0.32" header="0.25" footer="0.4921259845"/>
  <pageSetup horizontalDpi="300" verticalDpi="300" orientation="portrait" paperSize="9" scale="90" r:id="rId1"/>
  <headerFooter alignWithMargins="0">
    <oddHeader>&amp;LVivonne Loisirs&amp;CTrèfle du 27 Mai 2006
</oddHeader>
    <oddFooter>&amp;L&amp;P</oddFooter>
  </headerFooter>
  <rowBreaks count="1" manualBreakCount="1">
    <brk id="3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989"/>
  <sheetViews>
    <sheetView zoomScale="80" zoomScaleNormal="80" workbookViewId="0" topLeftCell="A1">
      <selection activeCell="G53" sqref="G53"/>
    </sheetView>
  </sheetViews>
  <sheetFormatPr defaultColWidth="11.421875" defaultRowHeight="12.75"/>
  <cols>
    <col min="1" max="1" width="37.421875" style="256" customWidth="1"/>
    <col min="2" max="2" width="22.28125" style="56" customWidth="1"/>
    <col min="3" max="3" width="10.421875" style="302" customWidth="1"/>
    <col min="4" max="4" width="16.57421875" style="354" customWidth="1"/>
  </cols>
  <sheetData>
    <row r="1" spans="1:7" ht="24" thickBot="1">
      <c r="A1" s="295"/>
      <c r="B1" s="293" t="s">
        <v>594</v>
      </c>
      <c r="C1" s="296"/>
      <c r="D1" s="294"/>
      <c r="E1" s="53"/>
      <c r="F1" s="53"/>
      <c r="G1" s="53"/>
    </row>
    <row r="2" spans="1:4" ht="78.75" thickBot="1">
      <c r="A2" s="303" t="s">
        <v>1</v>
      </c>
      <c r="B2" s="260" t="s">
        <v>631</v>
      </c>
      <c r="C2" s="297" t="s">
        <v>5</v>
      </c>
      <c r="D2" s="355" t="s">
        <v>630</v>
      </c>
    </row>
    <row r="3" spans="1:4" ht="23.25">
      <c r="A3" s="92" t="s">
        <v>567</v>
      </c>
      <c r="B3" s="261" t="s">
        <v>282</v>
      </c>
      <c r="C3" s="298">
        <v>0.006168981481481481</v>
      </c>
      <c r="D3" s="350">
        <v>1</v>
      </c>
    </row>
    <row r="4" spans="1:4" ht="23.25">
      <c r="A4" s="31" t="s">
        <v>452</v>
      </c>
      <c r="B4" s="262" t="s">
        <v>258</v>
      </c>
      <c r="C4" s="299">
        <v>0.006412037037037036</v>
      </c>
      <c r="D4" s="351">
        <v>2</v>
      </c>
    </row>
    <row r="5" spans="1:4" ht="23.25">
      <c r="A5" s="93" t="s">
        <v>533</v>
      </c>
      <c r="B5" s="262" t="s">
        <v>280</v>
      </c>
      <c r="C5" s="299">
        <v>0.006516203703703704</v>
      </c>
      <c r="D5" s="351">
        <v>3</v>
      </c>
    </row>
    <row r="6" spans="1:4" ht="23.25">
      <c r="A6" s="31" t="s">
        <v>560</v>
      </c>
      <c r="B6" s="262" t="s">
        <v>285</v>
      </c>
      <c r="C6" s="299">
        <v>0.006550925925925926</v>
      </c>
      <c r="D6" s="351">
        <v>4</v>
      </c>
    </row>
    <row r="7" spans="1:4" ht="23.25">
      <c r="A7" s="93" t="s">
        <v>463</v>
      </c>
      <c r="B7" s="262" t="s">
        <v>259</v>
      </c>
      <c r="C7" s="299">
        <v>0.006631944444444445</v>
      </c>
      <c r="D7" s="351">
        <v>5</v>
      </c>
    </row>
    <row r="8" spans="1:4" ht="23.25">
      <c r="A8" s="93" t="s">
        <v>629</v>
      </c>
      <c r="B8" s="262" t="s">
        <v>271</v>
      </c>
      <c r="C8" s="299">
        <v>0.00673611111111111</v>
      </c>
      <c r="D8" s="351">
        <v>6</v>
      </c>
    </row>
    <row r="9" spans="1:4" ht="23.25">
      <c r="A9" s="31" t="s">
        <v>529</v>
      </c>
      <c r="B9" s="262" t="s">
        <v>278</v>
      </c>
      <c r="C9" s="299">
        <v>0.006863425925925926</v>
      </c>
      <c r="D9" s="351">
        <v>7</v>
      </c>
    </row>
    <row r="10" spans="1:4" ht="23.25">
      <c r="A10" s="31" t="s">
        <v>570</v>
      </c>
      <c r="B10" s="262" t="s">
        <v>286</v>
      </c>
      <c r="C10" s="299">
        <v>0.006979166666666667</v>
      </c>
      <c r="D10" s="351">
        <v>8</v>
      </c>
    </row>
    <row r="11" spans="1:4" ht="23.25">
      <c r="A11" s="31" t="s">
        <v>553</v>
      </c>
      <c r="B11" s="262" t="s">
        <v>284</v>
      </c>
      <c r="C11" s="299">
        <v>0.007002314814814815</v>
      </c>
      <c r="D11" s="351">
        <v>9</v>
      </c>
    </row>
    <row r="12" spans="1:4" ht="23.25">
      <c r="A12" s="93" t="s">
        <v>369</v>
      </c>
      <c r="B12" s="262" t="s">
        <v>265</v>
      </c>
      <c r="C12" s="299">
        <v>0.007141203703703704</v>
      </c>
      <c r="D12" s="351">
        <v>10</v>
      </c>
    </row>
    <row r="13" spans="1:4" ht="23.25">
      <c r="A13" s="31" t="s">
        <v>451</v>
      </c>
      <c r="B13" s="262" t="s">
        <v>252</v>
      </c>
      <c r="C13" s="299">
        <v>0.007199074074074074</v>
      </c>
      <c r="D13" s="351">
        <v>11</v>
      </c>
    </row>
    <row r="14" spans="1:4" ht="23.25">
      <c r="A14" s="31" t="s">
        <v>596</v>
      </c>
      <c r="B14" s="262" t="s">
        <v>270</v>
      </c>
      <c r="C14" s="299">
        <v>0.007361111111111111</v>
      </c>
      <c r="D14" s="351">
        <v>12</v>
      </c>
    </row>
    <row r="15" spans="1:4" ht="23.25">
      <c r="A15" s="31" t="s">
        <v>472</v>
      </c>
      <c r="B15" s="262" t="s">
        <v>255</v>
      </c>
      <c r="C15" s="299">
        <v>0.00738425925925926</v>
      </c>
      <c r="D15" s="351">
        <v>13</v>
      </c>
    </row>
    <row r="16" spans="1:4" ht="23.25">
      <c r="A16" s="31" t="s">
        <v>442</v>
      </c>
      <c r="B16" s="262" t="s">
        <v>257</v>
      </c>
      <c r="C16" s="299">
        <v>0.007430555555555555</v>
      </c>
      <c r="D16" s="351">
        <v>14</v>
      </c>
    </row>
    <row r="17" spans="1:4" ht="23.25">
      <c r="A17" s="93" t="s">
        <v>336</v>
      </c>
      <c r="B17" s="262" t="s">
        <v>273</v>
      </c>
      <c r="C17" s="299">
        <v>0.007523148148148148</v>
      </c>
      <c r="D17" s="351">
        <v>15</v>
      </c>
    </row>
    <row r="18" spans="1:4" ht="23.25">
      <c r="A18" s="93" t="s">
        <v>628</v>
      </c>
      <c r="B18" s="262" t="s">
        <v>256</v>
      </c>
      <c r="C18" s="299">
        <v>0.00755787037037037</v>
      </c>
      <c r="D18" s="351">
        <v>16</v>
      </c>
    </row>
    <row r="19" spans="1:4" ht="23.25">
      <c r="A19" s="31" t="s">
        <v>532</v>
      </c>
      <c r="B19" s="262" t="s">
        <v>279</v>
      </c>
      <c r="C19" s="299">
        <v>0.007569444444444445</v>
      </c>
      <c r="D19" s="351">
        <v>17</v>
      </c>
    </row>
    <row r="20" spans="1:4" ht="23.25">
      <c r="A20" s="31" t="s">
        <v>340</v>
      </c>
      <c r="B20" s="262" t="s">
        <v>274</v>
      </c>
      <c r="C20" s="299">
        <v>0.007604166666666666</v>
      </c>
      <c r="D20" s="351">
        <v>18</v>
      </c>
    </row>
    <row r="21" spans="1:4" ht="23.25">
      <c r="A21" s="93" t="s">
        <v>548</v>
      </c>
      <c r="B21" s="262" t="s">
        <v>283</v>
      </c>
      <c r="C21" s="299">
        <v>0.00769675925925926</v>
      </c>
      <c r="D21" s="351">
        <v>19</v>
      </c>
    </row>
    <row r="22" spans="1:4" ht="23.25">
      <c r="A22" s="93" t="s">
        <v>459</v>
      </c>
      <c r="B22" s="262" t="s">
        <v>254</v>
      </c>
      <c r="C22" s="299">
        <v>0.007743055555555556</v>
      </c>
      <c r="D22" s="351">
        <v>20</v>
      </c>
    </row>
    <row r="23" spans="1:4" ht="23.25">
      <c r="A23" s="93" t="s">
        <v>515</v>
      </c>
      <c r="B23" s="262" t="s">
        <v>272</v>
      </c>
      <c r="C23" s="299">
        <v>0.0078009259259259256</v>
      </c>
      <c r="D23" s="351">
        <v>21</v>
      </c>
    </row>
    <row r="24" spans="1:4" ht="23.25">
      <c r="A24" s="93" t="s">
        <v>520</v>
      </c>
      <c r="B24" s="262" t="s">
        <v>276</v>
      </c>
      <c r="C24" s="299">
        <v>0.007835648148148149</v>
      </c>
      <c r="D24" s="351">
        <v>22</v>
      </c>
    </row>
    <row r="25" spans="1:4" ht="23.25">
      <c r="A25" s="31" t="s">
        <v>375</v>
      </c>
      <c r="B25" s="262" t="s">
        <v>262</v>
      </c>
      <c r="C25" s="299">
        <v>0.007847222222222222</v>
      </c>
      <c r="D25" s="351">
        <v>23</v>
      </c>
    </row>
    <row r="26" spans="1:4" ht="23.25">
      <c r="A26" s="31" t="s">
        <v>380</v>
      </c>
      <c r="B26" s="262" t="s">
        <v>263</v>
      </c>
      <c r="C26" s="299">
        <v>0.007858796296296296</v>
      </c>
      <c r="D26" s="351">
        <v>24</v>
      </c>
    </row>
    <row r="27" spans="1:4" ht="23.25">
      <c r="A27" s="31" t="s">
        <v>578</v>
      </c>
      <c r="B27" s="262" t="s">
        <v>426</v>
      </c>
      <c r="C27" s="299">
        <v>0.007870370370370371</v>
      </c>
      <c r="D27" s="351">
        <v>25</v>
      </c>
    </row>
    <row r="28" spans="1:4" ht="23.25">
      <c r="A28" s="31" t="s">
        <v>507</v>
      </c>
      <c r="B28" s="262" t="s">
        <v>267</v>
      </c>
      <c r="C28" s="299">
        <v>0.007928240740740741</v>
      </c>
      <c r="D28" s="351">
        <v>26</v>
      </c>
    </row>
    <row r="29" spans="1:4" ht="23.25">
      <c r="A29" s="31" t="s">
        <v>419</v>
      </c>
      <c r="B29" s="262" t="s">
        <v>427</v>
      </c>
      <c r="C29" s="299">
        <v>0.007951388888888888</v>
      </c>
      <c r="D29" s="351">
        <v>27</v>
      </c>
    </row>
    <row r="30" spans="1:4" ht="23.25">
      <c r="A30" s="93" t="s">
        <v>534</v>
      </c>
      <c r="B30" s="262" t="s">
        <v>281</v>
      </c>
      <c r="C30" s="299">
        <v>0.008287037037037037</v>
      </c>
      <c r="D30" s="351">
        <v>28</v>
      </c>
    </row>
    <row r="31" spans="1:4" ht="23.25">
      <c r="A31" s="93" t="s">
        <v>454</v>
      </c>
      <c r="B31" s="262" t="s">
        <v>253</v>
      </c>
      <c r="C31" s="299">
        <v>0.008310185185185186</v>
      </c>
      <c r="D31" s="351">
        <v>29</v>
      </c>
    </row>
    <row r="32" spans="1:4" ht="23.25">
      <c r="A32" s="93" t="s">
        <v>485</v>
      </c>
      <c r="B32" s="262" t="s">
        <v>260</v>
      </c>
      <c r="C32" s="299">
        <v>0.00837962962962963</v>
      </c>
      <c r="D32" s="351">
        <v>30</v>
      </c>
    </row>
    <row r="33" spans="1:4" ht="23.25">
      <c r="A33" s="31" t="s">
        <v>377</v>
      </c>
      <c r="B33" s="262" t="s">
        <v>261</v>
      </c>
      <c r="C33" s="299">
        <v>0.008414351851851852</v>
      </c>
      <c r="D33" s="351">
        <v>31</v>
      </c>
    </row>
    <row r="34" spans="1:4" ht="23.25">
      <c r="A34" s="93" t="s">
        <v>439</v>
      </c>
      <c r="B34" s="262" t="s">
        <v>251</v>
      </c>
      <c r="C34" s="299">
        <v>0.008483796296296297</v>
      </c>
      <c r="D34" s="351">
        <v>32</v>
      </c>
    </row>
    <row r="35" spans="1:4" ht="23.25">
      <c r="A35" s="93" t="s">
        <v>343</v>
      </c>
      <c r="B35" s="262" t="s">
        <v>275</v>
      </c>
      <c r="C35" s="299">
        <v>0.008773148148148148</v>
      </c>
      <c r="D35" s="351">
        <v>33</v>
      </c>
    </row>
    <row r="36" spans="1:4" ht="23.25">
      <c r="A36" s="93" t="s">
        <v>575</v>
      </c>
      <c r="B36" s="262" t="s">
        <v>287</v>
      </c>
      <c r="C36" s="299">
        <v>0.00880787037037037</v>
      </c>
      <c r="D36" s="351">
        <v>34</v>
      </c>
    </row>
    <row r="37" spans="1:4" ht="23.25">
      <c r="A37" s="93" t="s">
        <v>497</v>
      </c>
      <c r="B37" s="262" t="s">
        <v>266</v>
      </c>
      <c r="C37" s="299">
        <v>0.008842592592592591</v>
      </c>
      <c r="D37" s="351">
        <v>35</v>
      </c>
    </row>
    <row r="38" spans="1:4" ht="23.25">
      <c r="A38" s="93" t="s">
        <v>528</v>
      </c>
      <c r="B38" s="262" t="s">
        <v>277</v>
      </c>
      <c r="C38" s="299">
        <v>0.008865740740740742</v>
      </c>
      <c r="D38" s="351">
        <v>36</v>
      </c>
    </row>
    <row r="39" spans="1:4" ht="23.25">
      <c r="A39" s="93" t="s">
        <v>582</v>
      </c>
      <c r="B39" s="262" t="s">
        <v>264</v>
      </c>
      <c r="C39" s="299">
        <v>0.008900462962962962</v>
      </c>
      <c r="D39" s="351">
        <v>37</v>
      </c>
    </row>
    <row r="40" spans="1:4" ht="23.25">
      <c r="A40" s="93" t="s">
        <v>504</v>
      </c>
      <c r="B40" s="262" t="s">
        <v>268</v>
      </c>
      <c r="C40" s="299">
        <v>0.00912037037037037</v>
      </c>
      <c r="D40" s="351">
        <v>38</v>
      </c>
    </row>
    <row r="41" spans="1:4" ht="23.25">
      <c r="A41" s="31" t="s">
        <v>421</v>
      </c>
      <c r="B41" s="262" t="s">
        <v>428</v>
      </c>
      <c r="C41" s="299">
        <v>0.009560185185185185</v>
      </c>
      <c r="D41" s="351">
        <v>39</v>
      </c>
    </row>
    <row r="42" spans="1:4" ht="23.25">
      <c r="A42" s="31" t="s">
        <v>506</v>
      </c>
      <c r="B42" s="262" t="s">
        <v>269</v>
      </c>
      <c r="C42" s="299">
        <v>0.00962962962962963</v>
      </c>
      <c r="D42" s="351">
        <v>40</v>
      </c>
    </row>
    <row r="43" spans="1:4" ht="23.25">
      <c r="A43" s="31" t="s">
        <v>541</v>
      </c>
      <c r="B43" s="262" t="s">
        <v>429</v>
      </c>
      <c r="C43" s="299">
        <v>0.010011574074074074</v>
      </c>
      <c r="D43" s="351">
        <v>41</v>
      </c>
    </row>
    <row r="44" spans="1:4" ht="23.25">
      <c r="A44" s="93" t="s">
        <v>547</v>
      </c>
      <c r="B44" s="262" t="s">
        <v>430</v>
      </c>
      <c r="C44" s="299">
        <v>0.010081018518518519</v>
      </c>
      <c r="D44" s="351">
        <v>42</v>
      </c>
    </row>
    <row r="45" spans="1:4" ht="23.25">
      <c r="A45" s="93" t="s">
        <v>595</v>
      </c>
      <c r="B45" s="262" t="s">
        <v>431</v>
      </c>
      <c r="C45" s="299">
        <v>0.020833333333333332</v>
      </c>
      <c r="D45" s="351">
        <v>43</v>
      </c>
    </row>
    <row r="46" spans="1:4" ht="24" thickBot="1">
      <c r="A46" s="356"/>
      <c r="B46" s="357"/>
      <c r="C46" s="358"/>
      <c r="D46" s="359"/>
    </row>
    <row r="47" spans="2:4" ht="23.25">
      <c r="B47" s="57"/>
      <c r="C47" s="300"/>
      <c r="D47" s="352"/>
    </row>
    <row r="48" spans="2:4" ht="23.25">
      <c r="B48" s="57"/>
      <c r="C48" s="300"/>
      <c r="D48" s="352"/>
    </row>
    <row r="49" spans="2:4" ht="23.25">
      <c r="B49" s="57"/>
      <c r="C49" s="300"/>
      <c r="D49" s="352"/>
    </row>
    <row r="50" spans="2:4" ht="23.25">
      <c r="B50" s="57"/>
      <c r="C50" s="300"/>
      <c r="D50" s="352"/>
    </row>
    <row r="51" spans="2:4" ht="23.25">
      <c r="B51" s="61"/>
      <c r="C51" s="300"/>
      <c r="D51" s="352"/>
    </row>
    <row r="52" spans="2:4" ht="23.25">
      <c r="B52" s="61"/>
      <c r="C52" s="300"/>
      <c r="D52" s="352"/>
    </row>
    <row r="53" spans="2:4" ht="23.25">
      <c r="B53" s="61"/>
      <c r="C53" s="300"/>
      <c r="D53" s="352"/>
    </row>
    <row r="54" spans="2:4" ht="23.25">
      <c r="B54" s="61"/>
      <c r="C54" s="301"/>
      <c r="D54" s="352"/>
    </row>
    <row r="55" spans="2:4" ht="23.25">
      <c r="B55" s="61"/>
      <c r="C55" s="301"/>
      <c r="D55" s="352"/>
    </row>
    <row r="56" spans="2:4" ht="23.25">
      <c r="B56" s="61"/>
      <c r="C56" s="301"/>
      <c r="D56" s="352"/>
    </row>
    <row r="57" spans="2:4" ht="23.25">
      <c r="B57" s="61"/>
      <c r="C57" s="300"/>
      <c r="D57" s="352"/>
    </row>
    <row r="58" spans="2:4" ht="23.25">
      <c r="B58" s="61"/>
      <c r="C58" s="300"/>
      <c r="D58" s="352"/>
    </row>
    <row r="59" spans="2:4" ht="23.25">
      <c r="B59" s="61"/>
      <c r="C59" s="300"/>
      <c r="D59" s="352"/>
    </row>
    <row r="60" spans="2:4" ht="23.25">
      <c r="B60" s="61"/>
      <c r="C60" s="300"/>
      <c r="D60" s="352"/>
    </row>
    <row r="61" spans="2:4" ht="23.25">
      <c r="B61" s="61"/>
      <c r="C61" s="300"/>
      <c r="D61" s="352"/>
    </row>
    <row r="62" spans="2:4" ht="23.25">
      <c r="B62" s="61"/>
      <c r="C62" s="300"/>
      <c r="D62" s="352"/>
    </row>
    <row r="63" spans="2:4" ht="23.25">
      <c r="B63" s="60"/>
      <c r="C63" s="300"/>
      <c r="D63" s="352"/>
    </row>
    <row r="64" spans="2:4" ht="23.25">
      <c r="B64" s="60"/>
      <c r="C64" s="300"/>
      <c r="D64" s="352"/>
    </row>
    <row r="65" spans="2:4" ht="23.25">
      <c r="B65" s="60"/>
      <c r="C65" s="301"/>
      <c r="D65" s="352"/>
    </row>
    <row r="66" spans="2:4" ht="23.25">
      <c r="B66" s="60"/>
      <c r="C66" s="301"/>
      <c r="D66" s="352"/>
    </row>
    <row r="67" spans="2:4" ht="23.25">
      <c r="B67" s="59"/>
      <c r="C67" s="301"/>
      <c r="D67" s="352"/>
    </row>
    <row r="68" spans="2:4" ht="23.25">
      <c r="B68" s="59"/>
      <c r="C68" s="301"/>
      <c r="D68" s="352"/>
    </row>
    <row r="69" spans="2:4" ht="23.25">
      <c r="B69" s="59"/>
      <c r="C69" s="300"/>
      <c r="D69" s="352"/>
    </row>
    <row r="70" spans="2:4" ht="23.25">
      <c r="B70" s="59"/>
      <c r="C70" s="300"/>
      <c r="D70" s="352"/>
    </row>
    <row r="71" spans="2:4" ht="23.25">
      <c r="B71" s="57"/>
      <c r="C71" s="300"/>
      <c r="D71" s="352"/>
    </row>
    <row r="72" spans="2:4" ht="23.25">
      <c r="B72" s="57"/>
      <c r="C72" s="300"/>
      <c r="D72" s="352"/>
    </row>
    <row r="73" spans="2:4" ht="23.25">
      <c r="B73" s="57"/>
      <c r="C73" s="301"/>
      <c r="D73" s="352"/>
    </row>
    <row r="74" spans="2:4" ht="23.25">
      <c r="B74" s="57"/>
      <c r="C74" s="301"/>
      <c r="D74" s="352"/>
    </row>
    <row r="75" spans="2:4" ht="23.25">
      <c r="B75" s="59"/>
      <c r="C75" s="301"/>
      <c r="D75" s="352"/>
    </row>
    <row r="76" spans="2:4" ht="23.25">
      <c r="B76" s="62"/>
      <c r="C76" s="301"/>
      <c r="D76" s="352"/>
    </row>
    <row r="77" spans="2:4" ht="23.25">
      <c r="B77" s="62"/>
      <c r="C77" s="300"/>
      <c r="D77" s="352"/>
    </row>
    <row r="78" spans="2:4" ht="23.25">
      <c r="B78" s="59"/>
      <c r="C78" s="300"/>
      <c r="D78" s="352"/>
    </row>
    <row r="79" spans="2:4" ht="23.25">
      <c r="B79" s="60"/>
      <c r="C79" s="300"/>
      <c r="D79" s="352"/>
    </row>
    <row r="80" spans="2:4" ht="23.25">
      <c r="B80" s="60"/>
      <c r="C80" s="300"/>
      <c r="D80" s="352"/>
    </row>
    <row r="81" spans="2:4" ht="23.25">
      <c r="B81" s="60"/>
      <c r="C81" s="301"/>
      <c r="D81" s="352"/>
    </row>
    <row r="82" spans="2:4" ht="23.25">
      <c r="B82" s="60"/>
      <c r="C82" s="301"/>
      <c r="D82" s="352"/>
    </row>
    <row r="83" spans="2:4" ht="23.25">
      <c r="B83" s="61"/>
      <c r="C83" s="301"/>
      <c r="D83" s="352"/>
    </row>
    <row r="84" spans="2:4" ht="23.25">
      <c r="B84" s="61"/>
      <c r="C84" s="301"/>
      <c r="D84" s="352"/>
    </row>
    <row r="85" spans="2:4" ht="23.25">
      <c r="B85" s="61"/>
      <c r="C85" s="300"/>
      <c r="D85" s="352"/>
    </row>
    <row r="86" spans="2:4" ht="23.25">
      <c r="B86" s="61"/>
      <c r="C86" s="300"/>
      <c r="D86" s="352"/>
    </row>
    <row r="87" spans="2:4" ht="23.25">
      <c r="B87" s="57"/>
      <c r="C87" s="300"/>
      <c r="D87" s="352"/>
    </row>
    <row r="88" spans="2:4" ht="23.25">
      <c r="B88" s="57"/>
      <c r="C88" s="300"/>
      <c r="D88" s="352"/>
    </row>
    <row r="89" spans="2:4" ht="23.25">
      <c r="B89" s="57"/>
      <c r="C89" s="300"/>
      <c r="D89" s="352"/>
    </row>
    <row r="90" spans="2:4" ht="23.25">
      <c r="B90" s="57"/>
      <c r="C90" s="300"/>
      <c r="D90" s="352"/>
    </row>
    <row r="91" spans="2:4" ht="23.25">
      <c r="B91" s="59"/>
      <c r="C91" s="300"/>
      <c r="D91" s="352"/>
    </row>
    <row r="92" spans="2:4" ht="23.25">
      <c r="B92" s="59"/>
      <c r="C92" s="300"/>
      <c r="D92" s="352"/>
    </row>
    <row r="93" spans="2:4" ht="23.25">
      <c r="B93" s="59"/>
      <c r="C93" s="301"/>
      <c r="D93" s="352"/>
    </row>
    <row r="94" spans="2:4" ht="23.25">
      <c r="B94" s="59"/>
      <c r="C94" s="301"/>
      <c r="D94" s="352"/>
    </row>
    <row r="95" spans="2:4" ht="23.25">
      <c r="B95" s="61"/>
      <c r="C95" s="301"/>
      <c r="D95" s="352"/>
    </row>
    <row r="96" spans="2:4" ht="23.25">
      <c r="B96" s="61"/>
      <c r="C96" s="301"/>
      <c r="D96" s="352"/>
    </row>
    <row r="97" spans="2:4" ht="23.25">
      <c r="B97" s="61"/>
      <c r="C97" s="301"/>
      <c r="D97" s="352"/>
    </row>
    <row r="98" spans="2:4" ht="23.25">
      <c r="B98" s="61"/>
      <c r="C98" s="301"/>
      <c r="D98" s="352"/>
    </row>
    <row r="99" spans="2:4" ht="23.25">
      <c r="B99" s="59"/>
      <c r="C99" s="301"/>
      <c r="D99" s="352"/>
    </row>
    <row r="100" spans="2:4" ht="23.25">
      <c r="B100" s="59"/>
      <c r="C100" s="301"/>
      <c r="D100" s="352"/>
    </row>
    <row r="101" spans="2:4" ht="23.25">
      <c r="B101" s="59"/>
      <c r="C101" s="301"/>
      <c r="D101" s="352"/>
    </row>
    <row r="102" spans="2:4" ht="23.25">
      <c r="B102" s="59"/>
      <c r="C102" s="301"/>
      <c r="D102" s="352"/>
    </row>
    <row r="103" spans="2:4" ht="23.25">
      <c r="B103" s="57"/>
      <c r="C103" s="301"/>
      <c r="D103" s="352"/>
    </row>
    <row r="104" spans="2:4" ht="23.25">
      <c r="B104" s="57"/>
      <c r="C104" s="301"/>
      <c r="D104" s="352"/>
    </row>
    <row r="105" spans="2:4" ht="23.25">
      <c r="B105" s="57"/>
      <c r="C105" s="300"/>
      <c r="D105" s="352"/>
    </row>
    <row r="106" spans="2:4" ht="23.25">
      <c r="B106" s="57"/>
      <c r="C106" s="300"/>
      <c r="D106" s="352"/>
    </row>
    <row r="107" spans="2:4" ht="23.25">
      <c r="B107" s="60"/>
      <c r="C107" s="300"/>
      <c r="D107" s="352"/>
    </row>
    <row r="108" spans="2:4" ht="23.25">
      <c r="B108" s="60"/>
      <c r="C108" s="300"/>
      <c r="D108" s="352"/>
    </row>
    <row r="109" spans="2:4" ht="23.25">
      <c r="B109" s="60"/>
      <c r="C109" s="301"/>
      <c r="D109" s="352"/>
    </row>
    <row r="110" spans="2:4" ht="23.25">
      <c r="B110" s="60"/>
      <c r="C110" s="301"/>
      <c r="D110" s="352"/>
    </row>
    <row r="111" spans="2:4" ht="23.25">
      <c r="B111" s="57"/>
      <c r="C111" s="301"/>
      <c r="D111" s="352"/>
    </row>
    <row r="112" spans="2:4" ht="23.25">
      <c r="B112" s="57"/>
      <c r="C112" s="301"/>
      <c r="D112" s="352"/>
    </row>
    <row r="113" spans="2:4" ht="23.25">
      <c r="B113" s="57"/>
      <c r="C113" s="300"/>
      <c r="D113" s="352"/>
    </row>
    <row r="114" spans="2:4" ht="23.25">
      <c r="B114" s="57"/>
      <c r="C114" s="300"/>
      <c r="D114" s="352"/>
    </row>
    <row r="115" spans="2:4" ht="23.25">
      <c r="B115" s="59"/>
      <c r="C115" s="300"/>
      <c r="D115" s="352"/>
    </row>
    <row r="116" spans="2:4" ht="23.25">
      <c r="B116" s="59"/>
      <c r="C116" s="300"/>
      <c r="D116" s="352"/>
    </row>
    <row r="117" spans="2:4" ht="23.25">
      <c r="B117" s="59"/>
      <c r="C117" s="301"/>
      <c r="D117" s="352"/>
    </row>
    <row r="118" spans="2:4" ht="23.25">
      <c r="B118" s="59"/>
      <c r="C118" s="301"/>
      <c r="D118" s="352"/>
    </row>
    <row r="119" spans="2:4" ht="23.25">
      <c r="B119" s="60"/>
      <c r="C119" s="301"/>
      <c r="D119" s="352"/>
    </row>
    <row r="120" spans="2:4" ht="23.25">
      <c r="B120" s="60"/>
      <c r="C120" s="301"/>
      <c r="D120" s="352"/>
    </row>
    <row r="121" spans="2:4" ht="23.25">
      <c r="B121" s="60"/>
      <c r="C121" s="301"/>
      <c r="D121" s="352"/>
    </row>
    <row r="122" spans="2:4" ht="23.25">
      <c r="B122" s="60"/>
      <c r="C122" s="301"/>
      <c r="D122" s="352"/>
    </row>
    <row r="123" spans="2:4" ht="23.25">
      <c r="B123" s="59"/>
      <c r="C123" s="301"/>
      <c r="D123" s="352"/>
    </row>
    <row r="124" spans="2:4" ht="23.25">
      <c r="B124" s="59"/>
      <c r="C124" s="301"/>
      <c r="D124" s="352"/>
    </row>
    <row r="125" spans="2:4" ht="23.25">
      <c r="B125" s="59"/>
      <c r="C125" s="301"/>
      <c r="D125" s="352"/>
    </row>
    <row r="126" spans="2:4" ht="23.25">
      <c r="B126" s="59"/>
      <c r="C126" s="301"/>
      <c r="D126" s="352"/>
    </row>
    <row r="127" spans="2:4" ht="23.25">
      <c r="B127" s="57"/>
      <c r="C127" s="301"/>
      <c r="D127" s="352"/>
    </row>
    <row r="128" spans="2:4" ht="23.25">
      <c r="B128" s="57"/>
      <c r="C128" s="301"/>
      <c r="D128" s="352"/>
    </row>
    <row r="129" spans="2:4" ht="23.25">
      <c r="B129" s="57"/>
      <c r="C129" s="301"/>
      <c r="D129" s="352"/>
    </row>
    <row r="130" spans="2:4" ht="23.25">
      <c r="B130" s="58"/>
      <c r="C130" s="301"/>
      <c r="D130" s="352"/>
    </row>
    <row r="131" spans="2:4" ht="23.25">
      <c r="B131" s="59"/>
      <c r="C131" s="301"/>
      <c r="D131" s="352"/>
    </row>
    <row r="132" spans="2:4" ht="23.25">
      <c r="B132" s="59"/>
      <c r="C132" s="301"/>
      <c r="D132" s="352"/>
    </row>
    <row r="133" spans="2:4" ht="23.25">
      <c r="B133" s="59"/>
      <c r="C133" s="301"/>
      <c r="D133" s="352"/>
    </row>
    <row r="134" spans="2:4" ht="23.25">
      <c r="B134" s="59"/>
      <c r="C134" s="301"/>
      <c r="D134" s="352"/>
    </row>
    <row r="135" spans="2:4" ht="23.25">
      <c r="B135" s="61"/>
      <c r="C135" s="301"/>
      <c r="D135" s="352"/>
    </row>
    <row r="136" spans="2:4" ht="23.25">
      <c r="B136" s="61"/>
      <c r="C136" s="301"/>
      <c r="D136" s="352"/>
    </row>
    <row r="137" spans="2:4" ht="23.25">
      <c r="B137" s="61"/>
      <c r="C137" s="300"/>
      <c r="D137" s="352"/>
    </row>
    <row r="138" spans="2:4" ht="23.25">
      <c r="B138" s="61"/>
      <c r="C138" s="300"/>
      <c r="D138" s="352"/>
    </row>
    <row r="139" spans="2:4" ht="23.25">
      <c r="B139" s="57"/>
      <c r="C139" s="300"/>
      <c r="D139" s="352"/>
    </row>
    <row r="140" spans="2:4" ht="23.25">
      <c r="B140" s="57"/>
      <c r="C140" s="300"/>
      <c r="D140" s="352"/>
    </row>
    <row r="141" spans="2:4" ht="23.25">
      <c r="B141" s="57"/>
      <c r="C141" s="301"/>
      <c r="D141" s="352"/>
    </row>
    <row r="142" spans="2:4" ht="23.25">
      <c r="B142" s="57"/>
      <c r="C142" s="301"/>
      <c r="D142" s="352"/>
    </row>
    <row r="143" spans="2:4" ht="23.25">
      <c r="B143" s="59"/>
      <c r="C143" s="301"/>
      <c r="D143" s="352"/>
    </row>
    <row r="144" spans="2:4" ht="23.25">
      <c r="B144" s="59"/>
      <c r="C144" s="301"/>
      <c r="D144" s="352"/>
    </row>
    <row r="145" spans="2:4" ht="23.25">
      <c r="B145" s="59"/>
      <c r="C145" s="301"/>
      <c r="D145" s="352"/>
    </row>
    <row r="146" spans="2:4" ht="23.25">
      <c r="B146" s="59"/>
      <c r="C146" s="301"/>
      <c r="D146" s="352"/>
    </row>
    <row r="147" spans="2:4" ht="23.25">
      <c r="B147" s="57"/>
      <c r="C147" s="301"/>
      <c r="D147" s="352"/>
    </row>
    <row r="148" spans="2:4" ht="23.25">
      <c r="B148" s="57"/>
      <c r="C148" s="301"/>
      <c r="D148" s="352"/>
    </row>
    <row r="149" spans="2:4" ht="23.25">
      <c r="B149" s="57"/>
      <c r="C149" s="301"/>
      <c r="D149" s="352"/>
    </row>
    <row r="150" spans="2:4" ht="23.25">
      <c r="B150" s="57"/>
      <c r="C150" s="301"/>
      <c r="D150" s="352"/>
    </row>
    <row r="151" spans="2:4" ht="23.25">
      <c r="B151" s="59"/>
      <c r="C151" s="301"/>
      <c r="D151" s="353"/>
    </row>
    <row r="152" spans="2:4" ht="23.25">
      <c r="B152" s="59"/>
      <c r="C152" s="301"/>
      <c r="D152" s="352"/>
    </row>
    <row r="153" spans="2:4" ht="23.25">
      <c r="B153" s="59"/>
      <c r="C153" s="300"/>
      <c r="D153" s="353"/>
    </row>
    <row r="154" spans="2:4" ht="23.25">
      <c r="B154" s="59"/>
      <c r="C154" s="300"/>
      <c r="D154" s="352"/>
    </row>
    <row r="155" spans="2:4" ht="23.25">
      <c r="B155" s="57"/>
      <c r="C155" s="300"/>
      <c r="D155" s="352"/>
    </row>
    <row r="156" spans="2:4" ht="23.25">
      <c r="B156" s="57"/>
      <c r="C156" s="300"/>
      <c r="D156" s="353"/>
    </row>
    <row r="157" spans="2:4" ht="23.25">
      <c r="B157" s="57"/>
      <c r="C157" s="301"/>
      <c r="D157" s="353"/>
    </row>
    <row r="158" spans="2:4" ht="23.25">
      <c r="B158" s="57"/>
      <c r="C158" s="301"/>
      <c r="D158" s="353"/>
    </row>
    <row r="159" spans="2:4" ht="23.25">
      <c r="B159" s="59"/>
      <c r="C159" s="301"/>
      <c r="D159" s="353"/>
    </row>
    <row r="160" spans="2:4" ht="23.25">
      <c r="B160" s="59"/>
      <c r="C160" s="301"/>
      <c r="D160" s="353"/>
    </row>
    <row r="161" spans="2:4" ht="23.25">
      <c r="B161" s="59"/>
      <c r="C161" s="300"/>
      <c r="D161" s="352"/>
    </row>
    <row r="162" spans="2:4" ht="23.25">
      <c r="B162" s="59"/>
      <c r="C162" s="300"/>
      <c r="D162" s="353"/>
    </row>
    <row r="163" spans="2:4" ht="23.25">
      <c r="B163" s="60"/>
      <c r="C163" s="300"/>
      <c r="D163" s="352"/>
    </row>
    <row r="164" spans="2:4" ht="23.25">
      <c r="B164" s="60"/>
      <c r="C164" s="300"/>
      <c r="D164" s="352"/>
    </row>
    <row r="165" spans="2:4" ht="23.25">
      <c r="B165" s="60"/>
      <c r="C165" s="301"/>
      <c r="D165" s="352"/>
    </row>
    <row r="166" spans="2:4" ht="23.25">
      <c r="B166" s="60"/>
      <c r="C166" s="301"/>
      <c r="D166" s="352"/>
    </row>
    <row r="167" spans="2:4" ht="23.25">
      <c r="B167" s="59"/>
      <c r="C167" s="301"/>
      <c r="D167" s="353"/>
    </row>
    <row r="168" spans="2:4" ht="23.25">
      <c r="B168" s="59"/>
      <c r="C168" s="301"/>
      <c r="D168" s="353"/>
    </row>
    <row r="169" spans="2:4" ht="23.25">
      <c r="B169" s="59"/>
      <c r="C169" s="301"/>
      <c r="D169" s="353"/>
    </row>
    <row r="170" spans="2:4" ht="23.25">
      <c r="B170" s="59"/>
      <c r="C170" s="301"/>
      <c r="D170" s="353"/>
    </row>
    <row r="171" spans="2:4" ht="23.25">
      <c r="B171" s="57"/>
      <c r="C171" s="301"/>
      <c r="D171" s="352"/>
    </row>
    <row r="172" spans="2:4" ht="23.25">
      <c r="B172" s="57"/>
      <c r="C172" s="301"/>
      <c r="D172" s="352"/>
    </row>
    <row r="173" spans="2:4" ht="23.25">
      <c r="B173" s="57"/>
      <c r="C173" s="301"/>
      <c r="D173" s="352"/>
    </row>
    <row r="174" spans="2:4" ht="23.25">
      <c r="B174" s="57"/>
      <c r="C174" s="301"/>
      <c r="D174" s="352"/>
    </row>
    <row r="175" spans="2:4" ht="23.25">
      <c r="B175" s="61"/>
      <c r="C175" s="301"/>
      <c r="D175" s="353"/>
    </row>
    <row r="176" spans="2:4" ht="23.25">
      <c r="B176" s="61"/>
      <c r="C176" s="301"/>
      <c r="D176" s="352"/>
    </row>
    <row r="177" spans="2:4" ht="23.25">
      <c r="B177" s="61"/>
      <c r="C177" s="300"/>
      <c r="D177" s="352"/>
    </row>
    <row r="178" spans="2:4" ht="23.25">
      <c r="B178" s="61"/>
      <c r="C178" s="300"/>
      <c r="D178" s="352"/>
    </row>
    <row r="179" spans="2:4" ht="23.25">
      <c r="B179" s="57"/>
      <c r="C179" s="300"/>
      <c r="D179" s="352"/>
    </row>
    <row r="180" spans="2:4" ht="23.25">
      <c r="B180" s="57"/>
      <c r="C180" s="300"/>
      <c r="D180" s="352"/>
    </row>
    <row r="181" spans="2:4" ht="23.25">
      <c r="B181" s="57"/>
      <c r="C181" s="300"/>
      <c r="D181" s="352"/>
    </row>
    <row r="182" spans="2:4" ht="23.25">
      <c r="B182" s="57"/>
      <c r="C182" s="300"/>
      <c r="D182" s="352"/>
    </row>
    <row r="183" spans="2:4" ht="23.25">
      <c r="B183" s="59"/>
      <c r="C183" s="300"/>
      <c r="D183" s="352"/>
    </row>
    <row r="184" spans="2:4" ht="23.25">
      <c r="B184" s="59"/>
      <c r="C184" s="300"/>
      <c r="D184" s="352"/>
    </row>
    <row r="185" spans="2:4" ht="23.25">
      <c r="B185" s="59"/>
      <c r="C185" s="300"/>
      <c r="D185" s="352"/>
    </row>
    <row r="186" spans="2:4" ht="23.25">
      <c r="B186" s="59"/>
      <c r="C186" s="300"/>
      <c r="D186" s="352"/>
    </row>
    <row r="187" spans="2:4" ht="23.25">
      <c r="B187" s="61"/>
      <c r="C187" s="300"/>
      <c r="D187" s="352"/>
    </row>
    <row r="188" spans="2:4" ht="23.25">
      <c r="B188" s="61"/>
      <c r="C188" s="300"/>
      <c r="D188" s="352"/>
    </row>
    <row r="189" spans="2:4" ht="23.25">
      <c r="B189" s="61"/>
      <c r="C189" s="300"/>
      <c r="D189" s="352"/>
    </row>
    <row r="190" spans="2:4" ht="23.25">
      <c r="B190" s="61"/>
      <c r="C190" s="300"/>
      <c r="D190" s="352"/>
    </row>
    <row r="191" spans="2:4" ht="23.25">
      <c r="B191" s="54"/>
      <c r="C191" s="300"/>
      <c r="D191" s="353"/>
    </row>
    <row r="192" spans="2:4" ht="23.25">
      <c r="B192" s="54"/>
      <c r="C192" s="300"/>
      <c r="D192" s="352"/>
    </row>
    <row r="193" spans="2:4" ht="23.25">
      <c r="B193" s="54"/>
      <c r="C193" s="300"/>
      <c r="D193" s="352"/>
    </row>
    <row r="194" spans="2:4" ht="23.25">
      <c r="B194" s="54"/>
      <c r="C194" s="300"/>
      <c r="D194" s="353"/>
    </row>
    <row r="195" spans="2:4" ht="23.25">
      <c r="B195" s="54"/>
      <c r="C195" s="300"/>
      <c r="D195" s="352"/>
    </row>
    <row r="196" spans="2:4" ht="23.25">
      <c r="B196" s="54"/>
      <c r="C196" s="300"/>
      <c r="D196" s="352"/>
    </row>
    <row r="197" spans="2:4" ht="23.25">
      <c r="B197" s="54"/>
      <c r="C197" s="300"/>
      <c r="D197" s="353"/>
    </row>
    <row r="198" spans="2:4" ht="23.25">
      <c r="B198" s="54"/>
      <c r="C198" s="300"/>
      <c r="D198" s="352"/>
    </row>
    <row r="199" spans="2:4" ht="23.25">
      <c r="B199" s="54"/>
      <c r="C199" s="300"/>
      <c r="D199" s="352"/>
    </row>
    <row r="200" spans="2:4" ht="23.25">
      <c r="B200" s="54"/>
      <c r="C200" s="300"/>
      <c r="D200" s="353"/>
    </row>
    <row r="201" spans="2:4" ht="23.25">
      <c r="B201" s="54"/>
      <c r="C201" s="300"/>
      <c r="D201" s="352"/>
    </row>
    <row r="202" spans="2:4" ht="23.25">
      <c r="B202" s="54"/>
      <c r="C202" s="300"/>
      <c r="D202" s="352"/>
    </row>
    <row r="203" spans="2:4" ht="23.25">
      <c r="B203" s="54"/>
      <c r="C203" s="300"/>
      <c r="D203" s="352"/>
    </row>
    <row r="204" spans="2:4" ht="23.25">
      <c r="B204" s="54"/>
      <c r="C204" s="300"/>
      <c r="D204" s="352"/>
    </row>
    <row r="205" spans="2:4" ht="23.25">
      <c r="B205" s="54"/>
      <c r="C205" s="300"/>
      <c r="D205" s="352"/>
    </row>
    <row r="206" spans="2:4" ht="23.25">
      <c r="B206" s="54"/>
      <c r="C206" s="300"/>
      <c r="D206" s="352"/>
    </row>
    <row r="207" spans="2:4" ht="23.25">
      <c r="B207" s="54"/>
      <c r="C207" s="300"/>
      <c r="D207" s="352"/>
    </row>
    <row r="208" spans="2:4" ht="23.25">
      <c r="B208" s="54"/>
      <c r="C208" s="300"/>
      <c r="D208" s="352"/>
    </row>
    <row r="209" spans="2:4" ht="23.25">
      <c r="B209" s="54"/>
      <c r="C209" s="300"/>
      <c r="D209" s="353"/>
    </row>
    <row r="210" spans="2:4" ht="23.25">
      <c r="B210" s="54"/>
      <c r="C210" s="300"/>
      <c r="D210" s="352"/>
    </row>
    <row r="211" spans="2:4" ht="23.25">
      <c r="B211" s="54"/>
      <c r="C211" s="300"/>
      <c r="D211" s="352"/>
    </row>
    <row r="212" spans="2:4" ht="23.25">
      <c r="B212" s="54"/>
      <c r="C212" s="300"/>
      <c r="D212" s="352"/>
    </row>
    <row r="213" spans="2:4" ht="23.25">
      <c r="B213" s="54"/>
      <c r="C213" s="300"/>
      <c r="D213" s="352"/>
    </row>
    <row r="214" spans="2:4" ht="23.25">
      <c r="B214" s="54"/>
      <c r="C214" s="300"/>
      <c r="D214" s="353"/>
    </row>
    <row r="215" spans="2:4" ht="23.25">
      <c r="B215" s="54"/>
      <c r="C215" s="300"/>
      <c r="D215" s="353"/>
    </row>
    <row r="216" spans="2:4" ht="23.25">
      <c r="B216" s="54"/>
      <c r="C216" s="300"/>
      <c r="D216" s="352"/>
    </row>
    <row r="217" spans="2:4" ht="23.25">
      <c r="B217" s="54"/>
      <c r="C217" s="300"/>
      <c r="D217" s="353"/>
    </row>
    <row r="218" spans="2:4" ht="23.25">
      <c r="B218" s="54"/>
      <c r="C218" s="300"/>
      <c r="D218" s="352"/>
    </row>
    <row r="219" spans="2:4" ht="23.25">
      <c r="B219" s="54"/>
      <c r="C219" s="300"/>
      <c r="D219" s="353"/>
    </row>
    <row r="220" spans="2:4" ht="23.25">
      <c r="B220" s="54"/>
      <c r="C220" s="300"/>
      <c r="D220" s="353"/>
    </row>
    <row r="221" spans="2:4" ht="23.25">
      <c r="B221" s="54"/>
      <c r="C221" s="300"/>
      <c r="D221" s="353"/>
    </row>
    <row r="222" spans="2:4" ht="23.25">
      <c r="B222" s="54"/>
      <c r="C222" s="300"/>
      <c r="D222" s="353"/>
    </row>
    <row r="223" spans="2:4" ht="23.25">
      <c r="B223" s="54"/>
      <c r="C223" s="300"/>
      <c r="D223" s="353"/>
    </row>
    <row r="224" spans="2:4" ht="23.25">
      <c r="B224" s="54"/>
      <c r="C224" s="300"/>
      <c r="D224" s="353"/>
    </row>
    <row r="225" spans="2:4" ht="23.25">
      <c r="B225" s="54"/>
      <c r="C225" s="300"/>
      <c r="D225" s="352"/>
    </row>
    <row r="226" spans="2:4" ht="23.25">
      <c r="B226" s="54"/>
      <c r="C226" s="300"/>
      <c r="D226" s="352"/>
    </row>
    <row r="227" spans="2:4" ht="23.25">
      <c r="B227" s="54"/>
      <c r="C227" s="300"/>
      <c r="D227" s="352"/>
    </row>
    <row r="228" spans="2:4" ht="23.25">
      <c r="B228" s="54"/>
      <c r="C228" s="300"/>
      <c r="D228" s="352"/>
    </row>
    <row r="229" spans="2:4" ht="23.25">
      <c r="B229" s="54"/>
      <c r="C229" s="300"/>
      <c r="D229" s="352"/>
    </row>
    <row r="230" spans="2:4" ht="23.25">
      <c r="B230" s="54"/>
      <c r="C230" s="300"/>
      <c r="D230" s="353"/>
    </row>
    <row r="231" spans="2:4" ht="23.25">
      <c r="B231" s="54"/>
      <c r="C231" s="300"/>
      <c r="D231" s="352"/>
    </row>
    <row r="232" spans="2:4" ht="23.25">
      <c r="B232" s="54"/>
      <c r="C232" s="300"/>
      <c r="D232" s="352"/>
    </row>
    <row r="233" spans="2:4" ht="23.25">
      <c r="B233" s="54"/>
      <c r="C233" s="300"/>
      <c r="D233" s="352"/>
    </row>
    <row r="234" spans="2:4" ht="23.25">
      <c r="B234" s="54"/>
      <c r="C234" s="300"/>
      <c r="D234" s="352"/>
    </row>
    <row r="235" spans="2:4" ht="23.25">
      <c r="B235" s="54"/>
      <c r="C235" s="300"/>
      <c r="D235" s="353"/>
    </row>
    <row r="236" spans="2:4" ht="23.25">
      <c r="B236" s="54"/>
      <c r="C236" s="300"/>
      <c r="D236" s="352"/>
    </row>
    <row r="237" spans="2:4" ht="23.25">
      <c r="B237" s="54"/>
      <c r="C237" s="300"/>
      <c r="D237" s="352"/>
    </row>
    <row r="238" spans="2:4" ht="23.25">
      <c r="B238" s="54"/>
      <c r="C238" s="300"/>
      <c r="D238" s="352"/>
    </row>
    <row r="239" spans="2:4" ht="23.25">
      <c r="B239" s="54"/>
      <c r="C239" s="300"/>
      <c r="D239" s="352"/>
    </row>
    <row r="240" spans="2:4" ht="23.25">
      <c r="B240" s="54"/>
      <c r="C240" s="300"/>
      <c r="D240" s="353"/>
    </row>
    <row r="241" spans="2:4" ht="23.25">
      <c r="B241" s="54"/>
      <c r="C241" s="300"/>
      <c r="D241" s="352"/>
    </row>
    <row r="242" spans="2:4" ht="23.25">
      <c r="B242" s="55"/>
      <c r="C242" s="300"/>
      <c r="D242" s="353"/>
    </row>
    <row r="243" spans="2:4" ht="23.25">
      <c r="B243" s="55"/>
      <c r="C243" s="300"/>
      <c r="D243" s="352"/>
    </row>
    <row r="244" spans="2:4" ht="23.25">
      <c r="B244" s="55"/>
      <c r="C244" s="300"/>
      <c r="D244" s="352"/>
    </row>
    <row r="245" spans="2:4" ht="23.25">
      <c r="B245" s="55"/>
      <c r="C245" s="300"/>
      <c r="D245" s="352"/>
    </row>
    <row r="246" spans="2:4" ht="23.25">
      <c r="B246" s="55"/>
      <c r="C246" s="300"/>
      <c r="D246" s="352"/>
    </row>
    <row r="247" spans="2:4" ht="23.25">
      <c r="B247" s="55"/>
      <c r="C247" s="300"/>
      <c r="D247" s="352"/>
    </row>
    <row r="248" spans="2:4" ht="23.25">
      <c r="B248" s="55"/>
      <c r="C248" s="300"/>
      <c r="D248" s="352"/>
    </row>
    <row r="249" spans="2:4" ht="23.25">
      <c r="B249" s="55"/>
      <c r="C249" s="300"/>
      <c r="D249" s="353"/>
    </row>
    <row r="250" spans="2:4" ht="23.25">
      <c r="B250" s="55"/>
      <c r="C250" s="300"/>
      <c r="D250" s="352"/>
    </row>
    <row r="251" spans="2:4" ht="23.25">
      <c r="B251" s="55"/>
      <c r="C251" s="300"/>
      <c r="D251" s="352"/>
    </row>
    <row r="252" spans="2:4" ht="23.25">
      <c r="B252" s="55"/>
      <c r="C252" s="300"/>
      <c r="D252" s="353"/>
    </row>
    <row r="253" spans="2:4" ht="23.25">
      <c r="B253" s="55"/>
      <c r="C253" s="300"/>
      <c r="D253" s="352"/>
    </row>
    <row r="254" spans="2:4" ht="23.25">
      <c r="B254" s="55"/>
      <c r="C254" s="300"/>
      <c r="D254" s="352"/>
    </row>
    <row r="255" spans="2:4" ht="23.25">
      <c r="B255" s="55"/>
      <c r="C255" s="300"/>
      <c r="D255" s="352"/>
    </row>
    <row r="256" spans="2:4" ht="23.25">
      <c r="B256" s="55"/>
      <c r="C256" s="300"/>
      <c r="D256" s="353"/>
    </row>
    <row r="257" spans="2:4" ht="23.25">
      <c r="B257" s="55"/>
      <c r="C257" s="300"/>
      <c r="D257" s="353"/>
    </row>
    <row r="258" spans="2:4" ht="23.25">
      <c r="B258" s="55"/>
      <c r="C258" s="300"/>
      <c r="D258" s="353"/>
    </row>
    <row r="259" spans="2:4" ht="23.25">
      <c r="B259" s="55"/>
      <c r="C259" s="300"/>
      <c r="D259" s="353"/>
    </row>
    <row r="260" spans="2:4" ht="23.25">
      <c r="B260" s="55"/>
      <c r="C260" s="300"/>
      <c r="D260" s="353"/>
    </row>
    <row r="261" spans="2:4" ht="23.25">
      <c r="B261" s="55"/>
      <c r="C261" s="300"/>
      <c r="D261" s="353"/>
    </row>
    <row r="262" spans="2:4" ht="23.25">
      <c r="B262" s="55"/>
      <c r="C262" s="300"/>
      <c r="D262" s="353"/>
    </row>
    <row r="263" spans="2:4" ht="23.25">
      <c r="B263" s="55"/>
      <c r="C263" s="300"/>
      <c r="D263" s="353"/>
    </row>
    <row r="264" spans="2:4" ht="23.25">
      <c r="B264" s="55"/>
      <c r="C264" s="300"/>
      <c r="D264" s="353"/>
    </row>
    <row r="265" spans="2:4" ht="23.25">
      <c r="B265" s="55"/>
      <c r="C265" s="300"/>
      <c r="D265" s="353"/>
    </row>
    <row r="266" spans="2:4" ht="23.25">
      <c r="B266" s="55"/>
      <c r="C266" s="300"/>
      <c r="D266" s="353"/>
    </row>
    <row r="267" spans="2:4" ht="23.25">
      <c r="B267" s="55"/>
      <c r="C267" s="300"/>
      <c r="D267" s="353"/>
    </row>
    <row r="268" spans="2:4" ht="23.25">
      <c r="B268" s="55"/>
      <c r="C268" s="300"/>
      <c r="D268" s="353"/>
    </row>
    <row r="269" spans="2:4" ht="23.25">
      <c r="B269" s="55"/>
      <c r="C269" s="300"/>
      <c r="D269" s="353"/>
    </row>
    <row r="270" spans="2:4" ht="23.25">
      <c r="B270" s="55"/>
      <c r="C270" s="300"/>
      <c r="D270" s="353"/>
    </row>
    <row r="271" spans="2:4" ht="23.25">
      <c r="B271" s="55"/>
      <c r="C271" s="300"/>
      <c r="D271" s="353"/>
    </row>
    <row r="272" spans="2:4" ht="23.25">
      <c r="B272" s="55"/>
      <c r="C272" s="300"/>
      <c r="D272" s="353"/>
    </row>
    <row r="273" spans="2:4" ht="23.25">
      <c r="B273" s="55"/>
      <c r="C273" s="300"/>
      <c r="D273" s="353"/>
    </row>
    <row r="274" spans="2:4" ht="23.25">
      <c r="B274" s="55"/>
      <c r="C274" s="300"/>
      <c r="D274" s="353"/>
    </row>
    <row r="275" spans="2:4" ht="23.25">
      <c r="B275" s="55"/>
      <c r="C275" s="300"/>
      <c r="D275" s="353"/>
    </row>
    <row r="276" spans="2:4" ht="23.25">
      <c r="B276" s="55"/>
      <c r="C276" s="300"/>
      <c r="D276" s="353"/>
    </row>
    <row r="277" spans="2:4" ht="23.25">
      <c r="B277" s="55"/>
      <c r="C277" s="300"/>
      <c r="D277" s="353"/>
    </row>
    <row r="278" spans="2:4" ht="23.25">
      <c r="B278" s="55"/>
      <c r="C278" s="300"/>
      <c r="D278" s="353"/>
    </row>
    <row r="279" spans="2:4" ht="23.25">
      <c r="B279" s="55"/>
      <c r="C279" s="300"/>
      <c r="D279" s="353"/>
    </row>
    <row r="280" spans="2:4" ht="23.25">
      <c r="B280" s="55"/>
      <c r="C280" s="300"/>
      <c r="D280" s="353"/>
    </row>
    <row r="281" spans="2:4" ht="23.25">
      <c r="B281" s="55"/>
      <c r="C281" s="300"/>
      <c r="D281" s="353"/>
    </row>
    <row r="282" spans="2:4" ht="23.25">
      <c r="B282" s="55"/>
      <c r="C282" s="300"/>
      <c r="D282" s="353"/>
    </row>
    <row r="283" spans="2:4" ht="23.25">
      <c r="B283" s="55"/>
      <c r="C283" s="300"/>
      <c r="D283" s="353"/>
    </row>
    <row r="284" spans="2:4" ht="23.25">
      <c r="B284" s="55"/>
      <c r="C284" s="300"/>
      <c r="D284" s="353"/>
    </row>
    <row r="285" spans="2:4" ht="23.25">
      <c r="B285" s="55"/>
      <c r="C285" s="300"/>
      <c r="D285" s="353"/>
    </row>
    <row r="286" spans="2:4" ht="23.25">
      <c r="B286" s="55"/>
      <c r="C286" s="300"/>
      <c r="D286" s="353"/>
    </row>
    <row r="287" spans="2:4" ht="23.25">
      <c r="B287" s="55"/>
      <c r="C287" s="300"/>
      <c r="D287" s="353"/>
    </row>
    <row r="288" spans="2:4" ht="23.25">
      <c r="B288" s="55"/>
      <c r="C288" s="300"/>
      <c r="D288" s="353"/>
    </row>
    <row r="289" spans="2:4" ht="23.25">
      <c r="B289" s="55"/>
      <c r="C289" s="300"/>
      <c r="D289" s="353"/>
    </row>
    <row r="290" spans="2:4" ht="23.25">
      <c r="B290" s="55"/>
      <c r="C290" s="300"/>
      <c r="D290" s="353"/>
    </row>
    <row r="291" spans="2:4" ht="23.25">
      <c r="B291" s="55"/>
      <c r="C291" s="300"/>
      <c r="D291" s="353"/>
    </row>
    <row r="292" spans="2:4" ht="23.25">
      <c r="B292" s="55"/>
      <c r="C292" s="300"/>
      <c r="D292" s="353"/>
    </row>
    <row r="293" spans="2:4" ht="23.25">
      <c r="B293" s="55"/>
      <c r="C293" s="300"/>
      <c r="D293" s="353"/>
    </row>
    <row r="294" spans="2:4" ht="23.25">
      <c r="B294" s="55"/>
      <c r="C294" s="300"/>
      <c r="D294" s="353"/>
    </row>
    <row r="295" spans="2:4" ht="23.25">
      <c r="B295" s="55"/>
      <c r="C295" s="300"/>
      <c r="D295" s="353"/>
    </row>
    <row r="296" spans="2:4" ht="23.25">
      <c r="B296" s="55"/>
      <c r="C296" s="300"/>
      <c r="D296" s="353"/>
    </row>
    <row r="297" spans="2:4" ht="23.25">
      <c r="B297" s="55"/>
      <c r="C297" s="300"/>
      <c r="D297" s="353"/>
    </row>
    <row r="298" spans="2:4" ht="23.25">
      <c r="B298" s="55"/>
      <c r="C298" s="300"/>
      <c r="D298" s="353"/>
    </row>
    <row r="299" spans="2:4" ht="23.25">
      <c r="B299" s="55"/>
      <c r="C299" s="300"/>
      <c r="D299" s="353"/>
    </row>
    <row r="300" spans="2:4" ht="23.25">
      <c r="B300" s="55"/>
      <c r="C300" s="300"/>
      <c r="D300" s="353"/>
    </row>
    <row r="301" spans="2:4" ht="23.25">
      <c r="B301" s="55"/>
      <c r="C301" s="300"/>
      <c r="D301" s="353"/>
    </row>
    <row r="302" spans="2:4" ht="23.25">
      <c r="B302" s="55"/>
      <c r="C302" s="300"/>
      <c r="D302" s="353"/>
    </row>
    <row r="303" spans="2:4" ht="23.25">
      <c r="B303" s="55"/>
      <c r="C303" s="300"/>
      <c r="D303" s="353"/>
    </row>
    <row r="304" spans="2:4" ht="23.25">
      <c r="B304" s="55"/>
      <c r="C304" s="300"/>
      <c r="D304" s="353"/>
    </row>
    <row r="305" spans="2:4" ht="23.25">
      <c r="B305" s="55"/>
      <c r="C305" s="300"/>
      <c r="D305" s="353"/>
    </row>
    <row r="306" spans="2:4" ht="23.25">
      <c r="B306" s="55"/>
      <c r="C306" s="300"/>
      <c r="D306" s="353"/>
    </row>
    <row r="307" spans="2:4" ht="23.25">
      <c r="B307" s="55"/>
      <c r="C307" s="300"/>
      <c r="D307" s="353"/>
    </row>
    <row r="308" spans="2:4" ht="23.25">
      <c r="B308" s="55"/>
      <c r="C308" s="300"/>
      <c r="D308" s="353"/>
    </row>
    <row r="309" spans="2:4" ht="23.25">
      <c r="B309" s="55"/>
      <c r="C309" s="300"/>
      <c r="D309" s="353"/>
    </row>
    <row r="310" spans="2:4" ht="23.25">
      <c r="B310" s="55"/>
      <c r="C310" s="300"/>
      <c r="D310" s="353"/>
    </row>
    <row r="311" spans="2:4" ht="23.25">
      <c r="B311" s="55"/>
      <c r="C311" s="300"/>
      <c r="D311" s="353"/>
    </row>
    <row r="312" spans="2:4" ht="23.25">
      <c r="B312" s="55"/>
      <c r="C312" s="300"/>
      <c r="D312" s="353"/>
    </row>
    <row r="313" spans="2:4" ht="23.25">
      <c r="B313" s="55"/>
      <c r="C313" s="300"/>
      <c r="D313" s="353"/>
    </row>
    <row r="314" spans="2:4" ht="23.25">
      <c r="B314" s="55"/>
      <c r="C314" s="300"/>
      <c r="D314" s="353"/>
    </row>
    <row r="315" spans="2:4" ht="23.25">
      <c r="B315" s="55"/>
      <c r="C315" s="300"/>
      <c r="D315" s="353"/>
    </row>
    <row r="316" spans="2:4" ht="23.25">
      <c r="B316" s="55"/>
      <c r="C316" s="300"/>
      <c r="D316" s="353"/>
    </row>
    <row r="317" spans="2:4" ht="23.25">
      <c r="B317" s="55"/>
      <c r="C317" s="300"/>
      <c r="D317" s="353"/>
    </row>
    <row r="318" spans="2:4" ht="23.25">
      <c r="B318" s="55"/>
      <c r="C318" s="300"/>
      <c r="D318" s="353"/>
    </row>
    <row r="319" spans="2:4" ht="23.25">
      <c r="B319" s="55"/>
      <c r="C319" s="300"/>
      <c r="D319" s="353"/>
    </row>
    <row r="320" spans="2:4" ht="23.25">
      <c r="B320" s="55"/>
      <c r="C320" s="300"/>
      <c r="D320" s="353"/>
    </row>
    <row r="321" spans="2:4" ht="23.25">
      <c r="B321" s="55"/>
      <c r="C321" s="300"/>
      <c r="D321" s="353"/>
    </row>
    <row r="322" spans="2:4" ht="23.25">
      <c r="B322" s="55"/>
      <c r="C322" s="300"/>
      <c r="D322" s="353"/>
    </row>
    <row r="323" spans="2:4" ht="23.25">
      <c r="B323" s="55"/>
      <c r="C323" s="300"/>
      <c r="D323" s="353"/>
    </row>
    <row r="324" spans="2:4" ht="23.25">
      <c r="B324" s="55"/>
      <c r="C324" s="300"/>
      <c r="D324" s="353"/>
    </row>
    <row r="325" spans="2:4" ht="23.25">
      <c r="B325" s="55"/>
      <c r="C325" s="300"/>
      <c r="D325" s="353"/>
    </row>
    <row r="326" spans="2:4" ht="23.25">
      <c r="B326" s="55"/>
      <c r="C326" s="300"/>
      <c r="D326" s="353"/>
    </row>
    <row r="327" spans="2:4" ht="23.25">
      <c r="B327" s="55"/>
      <c r="C327" s="300"/>
      <c r="D327" s="353"/>
    </row>
    <row r="328" spans="2:4" ht="23.25">
      <c r="B328" s="55"/>
      <c r="C328" s="300"/>
      <c r="D328" s="353"/>
    </row>
    <row r="329" spans="2:4" ht="23.25">
      <c r="B329" s="55"/>
      <c r="C329" s="300"/>
      <c r="D329" s="353"/>
    </row>
    <row r="330" spans="2:4" ht="23.25">
      <c r="B330" s="55"/>
      <c r="C330" s="300"/>
      <c r="D330" s="353"/>
    </row>
    <row r="331" spans="2:4" ht="23.25">
      <c r="B331" s="55"/>
      <c r="C331" s="300"/>
      <c r="D331" s="353"/>
    </row>
    <row r="332" spans="2:4" ht="23.25">
      <c r="B332" s="55"/>
      <c r="C332" s="300"/>
      <c r="D332" s="353"/>
    </row>
    <row r="333" spans="2:4" ht="23.25">
      <c r="B333" s="55"/>
      <c r="C333" s="300"/>
      <c r="D333" s="353"/>
    </row>
    <row r="334" spans="2:4" ht="23.25">
      <c r="B334" s="55"/>
      <c r="C334" s="300"/>
      <c r="D334" s="353"/>
    </row>
    <row r="335" spans="2:4" ht="23.25">
      <c r="B335" s="55"/>
      <c r="C335" s="300"/>
      <c r="D335" s="353"/>
    </row>
    <row r="336" spans="2:4" ht="23.25">
      <c r="B336" s="55"/>
      <c r="C336" s="300"/>
      <c r="D336" s="353"/>
    </row>
    <row r="337" spans="2:4" ht="23.25">
      <c r="B337" s="55"/>
      <c r="C337" s="300"/>
      <c r="D337" s="353"/>
    </row>
    <row r="338" spans="2:4" ht="23.25">
      <c r="B338" s="55"/>
      <c r="C338" s="300"/>
      <c r="D338" s="353"/>
    </row>
    <row r="339" spans="2:4" ht="23.25">
      <c r="B339" s="55"/>
      <c r="C339" s="300"/>
      <c r="D339" s="353"/>
    </row>
    <row r="340" spans="2:4" ht="23.25">
      <c r="B340" s="55"/>
      <c r="C340" s="300"/>
      <c r="D340" s="353"/>
    </row>
    <row r="341" spans="2:4" ht="23.25">
      <c r="B341" s="55"/>
      <c r="C341" s="300"/>
      <c r="D341" s="353"/>
    </row>
    <row r="342" spans="2:4" ht="23.25">
      <c r="B342" s="55"/>
      <c r="C342" s="300"/>
      <c r="D342" s="353"/>
    </row>
    <row r="343" spans="2:4" ht="23.25">
      <c r="B343" s="55"/>
      <c r="C343" s="300"/>
      <c r="D343" s="353"/>
    </row>
    <row r="344" spans="2:4" ht="23.25">
      <c r="B344" s="55"/>
      <c r="C344" s="300"/>
      <c r="D344" s="353"/>
    </row>
    <row r="345" spans="2:4" ht="23.25">
      <c r="B345" s="55"/>
      <c r="C345" s="300"/>
      <c r="D345" s="353"/>
    </row>
    <row r="346" spans="2:4" ht="23.25">
      <c r="B346" s="55"/>
      <c r="C346" s="300"/>
      <c r="D346" s="353"/>
    </row>
    <row r="347" spans="2:4" ht="23.25">
      <c r="B347" s="55"/>
      <c r="C347" s="300"/>
      <c r="D347" s="353"/>
    </row>
    <row r="348" spans="2:4" ht="23.25">
      <c r="B348" s="55"/>
      <c r="C348" s="300"/>
      <c r="D348" s="353"/>
    </row>
    <row r="349" spans="2:4" ht="23.25">
      <c r="B349" s="55"/>
      <c r="C349" s="300"/>
      <c r="D349" s="353"/>
    </row>
    <row r="350" spans="2:4" ht="23.25">
      <c r="B350" s="55"/>
      <c r="C350" s="300"/>
      <c r="D350" s="353"/>
    </row>
    <row r="351" spans="2:4" ht="23.25">
      <c r="B351" s="55"/>
      <c r="C351" s="300"/>
      <c r="D351" s="353"/>
    </row>
    <row r="352" spans="2:4" ht="23.25">
      <c r="B352" s="55"/>
      <c r="C352" s="300"/>
      <c r="D352" s="353"/>
    </row>
    <row r="353" spans="2:4" ht="23.25">
      <c r="B353" s="55"/>
      <c r="C353" s="300"/>
      <c r="D353" s="353"/>
    </row>
    <row r="354" spans="2:4" ht="23.25">
      <c r="B354" s="55"/>
      <c r="C354" s="300"/>
      <c r="D354" s="353"/>
    </row>
    <row r="355" spans="2:4" ht="23.25">
      <c r="B355" s="55"/>
      <c r="C355" s="300"/>
      <c r="D355" s="353"/>
    </row>
    <row r="356" spans="2:4" ht="23.25">
      <c r="B356" s="55"/>
      <c r="C356" s="300"/>
      <c r="D356" s="353"/>
    </row>
    <row r="357" spans="2:4" ht="23.25">
      <c r="B357" s="55"/>
      <c r="C357" s="300"/>
      <c r="D357" s="353"/>
    </row>
    <row r="358" spans="2:4" ht="23.25">
      <c r="B358" s="55"/>
      <c r="C358" s="300"/>
      <c r="D358" s="353"/>
    </row>
    <row r="359" spans="2:4" ht="23.25">
      <c r="B359" s="55"/>
      <c r="C359" s="300"/>
      <c r="D359" s="353"/>
    </row>
    <row r="360" spans="2:4" ht="23.25">
      <c r="B360" s="55"/>
      <c r="C360" s="300"/>
      <c r="D360" s="353"/>
    </row>
    <row r="361" spans="2:4" ht="23.25">
      <c r="B361" s="55"/>
      <c r="C361" s="300"/>
      <c r="D361" s="353"/>
    </row>
    <row r="362" spans="2:4" ht="23.25">
      <c r="B362" s="55"/>
      <c r="C362" s="300"/>
      <c r="D362" s="353"/>
    </row>
    <row r="363" spans="2:4" ht="23.25">
      <c r="B363" s="55"/>
      <c r="C363" s="300"/>
      <c r="D363" s="353"/>
    </row>
    <row r="364" spans="2:4" ht="23.25">
      <c r="B364" s="55"/>
      <c r="C364" s="300"/>
      <c r="D364" s="353"/>
    </row>
    <row r="365" spans="2:4" ht="23.25">
      <c r="B365" s="55"/>
      <c r="C365" s="300"/>
      <c r="D365" s="353"/>
    </row>
    <row r="366" spans="2:4" ht="23.25">
      <c r="B366" s="55"/>
      <c r="C366" s="300"/>
      <c r="D366" s="353"/>
    </row>
    <row r="367" spans="2:4" ht="23.25">
      <c r="B367" s="55"/>
      <c r="C367" s="300"/>
      <c r="D367" s="353"/>
    </row>
    <row r="368" spans="2:4" ht="23.25">
      <c r="B368" s="55"/>
      <c r="C368" s="300"/>
      <c r="D368" s="353"/>
    </row>
    <row r="369" spans="2:4" ht="23.25">
      <c r="B369" s="55"/>
      <c r="C369" s="300"/>
      <c r="D369" s="353"/>
    </row>
    <row r="370" spans="2:4" ht="23.25">
      <c r="B370" s="55"/>
      <c r="C370" s="300"/>
      <c r="D370" s="353"/>
    </row>
    <row r="371" spans="2:4" ht="23.25">
      <c r="B371" s="55"/>
      <c r="C371" s="300"/>
      <c r="D371" s="353"/>
    </row>
    <row r="372" spans="2:4" ht="23.25">
      <c r="B372" s="55"/>
      <c r="C372" s="300"/>
      <c r="D372" s="353"/>
    </row>
    <row r="373" spans="2:4" ht="23.25">
      <c r="B373" s="55"/>
      <c r="C373" s="300"/>
      <c r="D373" s="353"/>
    </row>
    <row r="374" spans="2:4" ht="23.25">
      <c r="B374" s="55"/>
      <c r="C374" s="300"/>
      <c r="D374" s="353"/>
    </row>
    <row r="375" spans="2:4" ht="23.25">
      <c r="B375" s="55"/>
      <c r="C375" s="300"/>
      <c r="D375" s="353"/>
    </row>
    <row r="376" spans="2:4" ht="23.25">
      <c r="B376" s="55"/>
      <c r="C376" s="300"/>
      <c r="D376" s="353"/>
    </row>
    <row r="377" spans="2:4" ht="23.25">
      <c r="B377" s="55"/>
      <c r="C377" s="300"/>
      <c r="D377" s="353"/>
    </row>
    <row r="378" spans="2:4" ht="23.25">
      <c r="B378" s="55"/>
      <c r="C378" s="300"/>
      <c r="D378" s="353"/>
    </row>
    <row r="379" spans="2:4" ht="23.25">
      <c r="B379" s="55"/>
      <c r="C379" s="300"/>
      <c r="D379" s="353"/>
    </row>
    <row r="380" spans="2:4" ht="23.25">
      <c r="B380" s="55"/>
      <c r="C380" s="300"/>
      <c r="D380" s="353"/>
    </row>
    <row r="381" spans="2:4" ht="23.25">
      <c r="B381" s="55"/>
      <c r="C381" s="300"/>
      <c r="D381" s="353"/>
    </row>
    <row r="382" spans="2:4" ht="23.25">
      <c r="B382" s="55"/>
      <c r="C382" s="300"/>
      <c r="D382" s="353"/>
    </row>
    <row r="383" spans="2:4" ht="23.25">
      <c r="B383" s="55"/>
      <c r="C383" s="300"/>
      <c r="D383" s="353"/>
    </row>
    <row r="384" spans="2:4" ht="23.25">
      <c r="B384" s="55"/>
      <c r="C384" s="300"/>
      <c r="D384" s="353"/>
    </row>
    <row r="385" spans="2:4" ht="23.25">
      <c r="B385" s="55"/>
      <c r="C385" s="300"/>
      <c r="D385" s="353"/>
    </row>
    <row r="386" spans="2:4" ht="23.25">
      <c r="B386" s="55"/>
      <c r="C386" s="300"/>
      <c r="D386" s="353"/>
    </row>
    <row r="387" spans="2:4" ht="23.25">
      <c r="B387" s="55"/>
      <c r="C387" s="300"/>
      <c r="D387" s="353"/>
    </row>
    <row r="388" spans="2:4" ht="23.25">
      <c r="B388" s="55"/>
      <c r="C388" s="300"/>
      <c r="D388" s="353"/>
    </row>
    <row r="389" spans="2:4" ht="23.25">
      <c r="B389" s="55"/>
      <c r="C389" s="300"/>
      <c r="D389" s="353"/>
    </row>
    <row r="390" spans="2:4" ht="23.25">
      <c r="B390" s="55"/>
      <c r="C390" s="300"/>
      <c r="D390" s="353"/>
    </row>
    <row r="391" spans="2:4" ht="23.25">
      <c r="B391" s="55"/>
      <c r="C391" s="300"/>
      <c r="D391" s="353"/>
    </row>
    <row r="392" spans="2:4" ht="23.25">
      <c r="B392" s="55"/>
      <c r="C392" s="300"/>
      <c r="D392" s="353"/>
    </row>
    <row r="393" spans="2:4" ht="23.25">
      <c r="B393" s="55"/>
      <c r="C393" s="300"/>
      <c r="D393" s="353"/>
    </row>
    <row r="394" spans="2:4" ht="23.25">
      <c r="B394" s="55"/>
      <c r="C394" s="300"/>
      <c r="D394" s="353"/>
    </row>
    <row r="395" spans="2:4" ht="23.25">
      <c r="B395" s="55"/>
      <c r="C395" s="300"/>
      <c r="D395" s="353"/>
    </row>
    <row r="396" spans="2:4" ht="23.25">
      <c r="B396" s="55"/>
      <c r="C396" s="300"/>
      <c r="D396" s="353"/>
    </row>
    <row r="397" spans="2:4" ht="23.25">
      <c r="B397" s="55"/>
      <c r="C397" s="300"/>
      <c r="D397" s="353"/>
    </row>
    <row r="398" spans="2:4" ht="23.25">
      <c r="B398" s="55"/>
      <c r="C398" s="300"/>
      <c r="D398" s="353"/>
    </row>
    <row r="399" spans="2:4" ht="23.25">
      <c r="B399" s="55"/>
      <c r="C399" s="300"/>
      <c r="D399" s="353"/>
    </row>
    <row r="400" spans="2:4" ht="23.25">
      <c r="B400" s="55"/>
      <c r="C400" s="300"/>
      <c r="D400" s="353"/>
    </row>
    <row r="401" spans="2:4" ht="23.25">
      <c r="B401" s="55"/>
      <c r="C401" s="300"/>
      <c r="D401" s="353"/>
    </row>
    <row r="402" spans="2:4" ht="23.25">
      <c r="B402" s="55"/>
      <c r="C402" s="300"/>
      <c r="D402" s="353"/>
    </row>
    <row r="403" spans="2:4" ht="23.25">
      <c r="B403" s="55"/>
      <c r="C403" s="300"/>
      <c r="D403" s="353"/>
    </row>
    <row r="404" spans="2:4" ht="23.25">
      <c r="B404" s="55"/>
      <c r="C404" s="300"/>
      <c r="D404" s="353"/>
    </row>
    <row r="405" spans="2:4" ht="23.25">
      <c r="B405" s="55"/>
      <c r="C405" s="300"/>
      <c r="D405" s="353"/>
    </row>
    <row r="406" spans="2:4" ht="23.25">
      <c r="B406" s="55"/>
      <c r="C406" s="300"/>
      <c r="D406" s="353"/>
    </row>
    <row r="407" spans="2:4" ht="23.25">
      <c r="B407" s="55"/>
      <c r="C407" s="300"/>
      <c r="D407" s="353"/>
    </row>
    <row r="408" spans="2:4" ht="23.25">
      <c r="B408" s="55"/>
      <c r="C408" s="300"/>
      <c r="D408" s="353"/>
    </row>
    <row r="409" spans="2:4" ht="23.25">
      <c r="B409" s="55"/>
      <c r="C409" s="300"/>
      <c r="D409" s="353"/>
    </row>
    <row r="410" spans="2:4" ht="23.25">
      <c r="B410" s="55"/>
      <c r="C410" s="300"/>
      <c r="D410" s="353"/>
    </row>
    <row r="411" spans="2:4" ht="23.25">
      <c r="B411" s="55"/>
      <c r="C411" s="300"/>
      <c r="D411" s="353"/>
    </row>
    <row r="412" spans="2:4" ht="23.25">
      <c r="B412" s="55"/>
      <c r="C412" s="300"/>
      <c r="D412" s="353"/>
    </row>
    <row r="413" spans="2:4" ht="23.25">
      <c r="B413" s="55"/>
      <c r="C413" s="300"/>
      <c r="D413" s="353"/>
    </row>
    <row r="414" spans="2:4" ht="23.25">
      <c r="B414" s="55"/>
      <c r="C414" s="300"/>
      <c r="D414" s="353"/>
    </row>
    <row r="415" spans="2:4" ht="23.25">
      <c r="B415" s="55"/>
      <c r="C415" s="300"/>
      <c r="D415" s="353"/>
    </row>
    <row r="416" spans="2:4" ht="23.25">
      <c r="B416" s="55"/>
      <c r="C416" s="300"/>
      <c r="D416" s="353"/>
    </row>
    <row r="417" spans="2:4" ht="23.25">
      <c r="B417" s="55"/>
      <c r="C417" s="300"/>
      <c r="D417" s="353"/>
    </row>
    <row r="418" spans="2:4" ht="23.25">
      <c r="B418" s="55"/>
      <c r="C418" s="300"/>
      <c r="D418" s="353"/>
    </row>
    <row r="419" spans="2:4" ht="23.25">
      <c r="B419" s="55"/>
      <c r="C419" s="300"/>
      <c r="D419" s="353"/>
    </row>
    <row r="420" spans="2:4" ht="23.25">
      <c r="B420" s="55"/>
      <c r="C420" s="300"/>
      <c r="D420" s="353"/>
    </row>
    <row r="421" spans="2:4" ht="23.25">
      <c r="B421" s="55"/>
      <c r="C421" s="300"/>
      <c r="D421" s="353"/>
    </row>
    <row r="422" spans="2:4" ht="23.25">
      <c r="B422" s="55"/>
      <c r="C422" s="300"/>
      <c r="D422" s="353"/>
    </row>
    <row r="423" spans="2:4" ht="23.25">
      <c r="B423" s="55"/>
      <c r="C423" s="300"/>
      <c r="D423" s="353"/>
    </row>
    <row r="424" spans="2:4" ht="23.25">
      <c r="B424" s="55"/>
      <c r="C424" s="300"/>
      <c r="D424" s="353"/>
    </row>
    <row r="425" spans="2:4" ht="23.25">
      <c r="B425" s="55"/>
      <c r="C425" s="300"/>
      <c r="D425" s="353"/>
    </row>
    <row r="426" spans="2:4" ht="23.25">
      <c r="B426" s="55"/>
      <c r="C426" s="300"/>
      <c r="D426" s="353"/>
    </row>
    <row r="427" spans="2:4" ht="23.25">
      <c r="B427" s="55"/>
      <c r="C427" s="300"/>
      <c r="D427" s="353"/>
    </row>
    <row r="428" spans="2:4" ht="23.25">
      <c r="B428" s="55"/>
      <c r="C428" s="300"/>
      <c r="D428" s="353"/>
    </row>
    <row r="429" spans="2:4" ht="23.25">
      <c r="B429" s="55"/>
      <c r="C429" s="300"/>
      <c r="D429" s="353"/>
    </row>
    <row r="430" spans="2:4" ht="23.25">
      <c r="B430" s="55"/>
      <c r="C430" s="300"/>
      <c r="D430" s="353"/>
    </row>
    <row r="431" spans="2:4" ht="23.25">
      <c r="B431" s="55"/>
      <c r="C431" s="300"/>
      <c r="D431" s="353"/>
    </row>
    <row r="432" spans="2:4" ht="23.25">
      <c r="B432" s="55"/>
      <c r="C432" s="300"/>
      <c r="D432" s="353"/>
    </row>
    <row r="433" spans="2:4" ht="23.25">
      <c r="B433" s="55"/>
      <c r="C433" s="300"/>
      <c r="D433" s="353"/>
    </row>
    <row r="434" spans="2:4" ht="23.25">
      <c r="B434" s="55"/>
      <c r="C434" s="300"/>
      <c r="D434" s="353"/>
    </row>
    <row r="435" spans="2:4" ht="23.25">
      <c r="B435" s="55"/>
      <c r="C435" s="300"/>
      <c r="D435" s="353"/>
    </row>
    <row r="436" spans="2:4" ht="23.25">
      <c r="B436" s="55"/>
      <c r="C436" s="300"/>
      <c r="D436" s="353"/>
    </row>
    <row r="437" spans="2:4" ht="23.25">
      <c r="B437" s="55"/>
      <c r="C437" s="300"/>
      <c r="D437" s="353"/>
    </row>
    <row r="438" spans="2:4" ht="23.25">
      <c r="B438" s="55"/>
      <c r="C438" s="300"/>
      <c r="D438" s="353"/>
    </row>
    <row r="439" spans="2:4" ht="23.25">
      <c r="B439" s="55"/>
      <c r="C439" s="300"/>
      <c r="D439" s="353"/>
    </row>
    <row r="440" spans="2:4" ht="23.25">
      <c r="B440" s="55"/>
      <c r="C440" s="300"/>
      <c r="D440" s="353"/>
    </row>
    <row r="441" spans="2:4" ht="23.25">
      <c r="B441" s="55"/>
      <c r="C441" s="300"/>
      <c r="D441" s="353"/>
    </row>
    <row r="442" spans="2:4" ht="23.25">
      <c r="B442" s="55"/>
      <c r="C442" s="300"/>
      <c r="D442" s="353"/>
    </row>
    <row r="443" spans="2:4" ht="23.25">
      <c r="B443" s="55"/>
      <c r="C443" s="300"/>
      <c r="D443" s="353"/>
    </row>
    <row r="444" spans="2:4" ht="23.25">
      <c r="B444" s="55"/>
      <c r="C444" s="300"/>
      <c r="D444" s="353"/>
    </row>
    <row r="445" spans="2:4" ht="23.25">
      <c r="B445" s="55"/>
      <c r="C445" s="300"/>
      <c r="D445" s="353"/>
    </row>
    <row r="446" spans="2:4" ht="23.25">
      <c r="B446" s="55"/>
      <c r="C446" s="300"/>
      <c r="D446" s="353"/>
    </row>
    <row r="447" spans="2:4" ht="23.25">
      <c r="B447" s="55"/>
      <c r="C447" s="300"/>
      <c r="D447" s="353"/>
    </row>
    <row r="448" spans="2:4" ht="23.25">
      <c r="B448" s="55"/>
      <c r="C448" s="300"/>
      <c r="D448" s="353"/>
    </row>
    <row r="449" spans="2:4" ht="23.25">
      <c r="B449" s="55"/>
      <c r="C449" s="300"/>
      <c r="D449" s="353"/>
    </row>
    <row r="450" spans="2:4" ht="23.25">
      <c r="B450" s="55"/>
      <c r="C450" s="300"/>
      <c r="D450" s="353"/>
    </row>
    <row r="451" spans="2:4" ht="23.25">
      <c r="B451" s="55"/>
      <c r="C451" s="300"/>
      <c r="D451" s="353"/>
    </row>
    <row r="452" spans="2:4" ht="23.25">
      <c r="B452" s="55"/>
      <c r="C452" s="300"/>
      <c r="D452" s="353"/>
    </row>
    <row r="453" spans="2:4" ht="23.25">
      <c r="B453" s="55"/>
      <c r="C453" s="300"/>
      <c r="D453" s="353"/>
    </row>
    <row r="454" spans="2:4" ht="23.25">
      <c r="B454" s="55"/>
      <c r="C454" s="300"/>
      <c r="D454" s="353"/>
    </row>
    <row r="455" spans="2:4" ht="23.25">
      <c r="B455" s="55"/>
      <c r="C455" s="300"/>
      <c r="D455" s="353"/>
    </row>
    <row r="456" spans="2:4" ht="23.25">
      <c r="B456" s="55"/>
      <c r="C456" s="300"/>
      <c r="D456" s="353"/>
    </row>
    <row r="457" spans="2:4" ht="23.25">
      <c r="B457" s="55"/>
      <c r="C457" s="300"/>
      <c r="D457" s="353"/>
    </row>
    <row r="458" spans="2:4" ht="23.25">
      <c r="B458" s="55"/>
      <c r="C458" s="300"/>
      <c r="D458" s="353"/>
    </row>
    <row r="459" spans="2:4" ht="23.25">
      <c r="B459" s="55"/>
      <c r="C459" s="300"/>
      <c r="D459" s="353"/>
    </row>
    <row r="460" spans="2:4" ht="23.25">
      <c r="B460" s="55"/>
      <c r="C460" s="300"/>
      <c r="D460" s="353"/>
    </row>
    <row r="461" spans="2:4" ht="23.25">
      <c r="B461" s="55"/>
      <c r="C461" s="300"/>
      <c r="D461" s="353"/>
    </row>
    <row r="462" spans="2:4" ht="23.25">
      <c r="B462" s="55"/>
      <c r="C462" s="300"/>
      <c r="D462" s="353"/>
    </row>
    <row r="463" spans="2:4" ht="23.25">
      <c r="B463" s="55"/>
      <c r="C463" s="300"/>
      <c r="D463" s="353"/>
    </row>
    <row r="464" spans="2:4" ht="23.25">
      <c r="B464" s="55"/>
      <c r="C464" s="300"/>
      <c r="D464" s="353"/>
    </row>
    <row r="465" spans="2:4" ht="23.25">
      <c r="B465" s="55"/>
      <c r="C465" s="300"/>
      <c r="D465" s="353"/>
    </row>
    <row r="466" spans="2:4" ht="23.25">
      <c r="B466" s="55"/>
      <c r="C466" s="300"/>
      <c r="D466" s="353"/>
    </row>
    <row r="467" spans="2:4" ht="23.25">
      <c r="B467" s="55"/>
      <c r="C467" s="300"/>
      <c r="D467" s="353"/>
    </row>
    <row r="468" spans="2:4" ht="23.25">
      <c r="B468" s="55"/>
      <c r="C468" s="300"/>
      <c r="D468" s="353"/>
    </row>
    <row r="469" spans="2:4" ht="23.25">
      <c r="B469" s="55"/>
      <c r="C469" s="300"/>
      <c r="D469" s="353"/>
    </row>
    <row r="470" spans="2:4" ht="23.25">
      <c r="B470" s="55"/>
      <c r="C470" s="300"/>
      <c r="D470" s="353"/>
    </row>
    <row r="471" spans="2:4" ht="23.25">
      <c r="B471" s="55"/>
      <c r="C471" s="300"/>
      <c r="D471" s="353"/>
    </row>
    <row r="472" spans="2:4" ht="23.25">
      <c r="B472" s="55"/>
      <c r="C472" s="300"/>
      <c r="D472" s="353"/>
    </row>
    <row r="473" spans="2:4" ht="23.25">
      <c r="B473" s="55"/>
      <c r="C473" s="300"/>
      <c r="D473" s="353"/>
    </row>
    <row r="474" spans="2:4" ht="23.25">
      <c r="B474" s="55"/>
      <c r="C474" s="300"/>
      <c r="D474" s="353"/>
    </row>
    <row r="475" spans="2:4" ht="23.25">
      <c r="B475" s="55"/>
      <c r="C475" s="300"/>
      <c r="D475" s="353"/>
    </row>
    <row r="476" spans="2:4" ht="23.25">
      <c r="B476" s="55"/>
      <c r="C476" s="300"/>
      <c r="D476" s="353"/>
    </row>
    <row r="477" spans="2:4" ht="23.25">
      <c r="B477" s="55"/>
      <c r="C477" s="300"/>
      <c r="D477" s="353"/>
    </row>
    <row r="478" spans="2:4" ht="23.25">
      <c r="B478" s="55"/>
      <c r="C478" s="300"/>
      <c r="D478" s="353"/>
    </row>
    <row r="479" spans="2:4" ht="23.25">
      <c r="B479" s="55"/>
      <c r="C479" s="300"/>
      <c r="D479" s="353"/>
    </row>
    <row r="480" spans="2:4" ht="23.25">
      <c r="B480" s="55"/>
      <c r="C480" s="300"/>
      <c r="D480" s="353"/>
    </row>
    <row r="481" spans="2:4" ht="23.25">
      <c r="B481" s="55"/>
      <c r="C481" s="300"/>
      <c r="D481" s="353"/>
    </row>
    <row r="482" spans="2:4" ht="23.25">
      <c r="B482" s="55"/>
      <c r="C482" s="300"/>
      <c r="D482" s="353"/>
    </row>
    <row r="483" spans="2:4" ht="23.25">
      <c r="B483" s="55"/>
      <c r="C483" s="300"/>
      <c r="D483" s="353"/>
    </row>
    <row r="484" spans="2:4" ht="23.25">
      <c r="B484" s="55"/>
      <c r="C484" s="300"/>
      <c r="D484" s="353"/>
    </row>
    <row r="485" spans="2:4" ht="23.25">
      <c r="B485" s="55"/>
      <c r="C485" s="300"/>
      <c r="D485" s="353"/>
    </row>
    <row r="486" spans="2:4" ht="23.25">
      <c r="B486" s="55"/>
      <c r="C486" s="300"/>
      <c r="D486" s="353"/>
    </row>
    <row r="487" spans="2:4" ht="23.25">
      <c r="B487" s="55"/>
      <c r="C487" s="300"/>
      <c r="D487" s="353"/>
    </row>
    <row r="488" spans="2:4" ht="23.25">
      <c r="B488" s="55"/>
      <c r="C488" s="300"/>
      <c r="D488" s="353"/>
    </row>
    <row r="489" spans="2:4" ht="23.25">
      <c r="B489" s="55"/>
      <c r="C489" s="300"/>
      <c r="D489" s="353"/>
    </row>
    <row r="490" spans="2:4" ht="23.25">
      <c r="B490" s="55"/>
      <c r="C490" s="300"/>
      <c r="D490" s="353"/>
    </row>
    <row r="491" spans="2:4" ht="23.25">
      <c r="B491" s="55"/>
      <c r="C491" s="300"/>
      <c r="D491" s="353"/>
    </row>
    <row r="492" spans="2:4" ht="23.25">
      <c r="B492" s="55"/>
      <c r="C492" s="300"/>
      <c r="D492" s="353"/>
    </row>
    <row r="493" spans="2:4" ht="23.25">
      <c r="B493" s="55"/>
      <c r="C493" s="300"/>
      <c r="D493" s="353"/>
    </row>
    <row r="494" spans="2:4" ht="23.25">
      <c r="B494" s="55"/>
      <c r="C494" s="300"/>
      <c r="D494" s="353"/>
    </row>
    <row r="495" spans="2:4" ht="23.25">
      <c r="B495" s="55"/>
      <c r="C495" s="300"/>
      <c r="D495" s="353"/>
    </row>
    <row r="496" spans="2:4" ht="23.25">
      <c r="B496" s="55"/>
      <c r="C496" s="300"/>
      <c r="D496" s="353"/>
    </row>
    <row r="497" spans="2:4" ht="23.25">
      <c r="B497" s="55"/>
      <c r="C497" s="300"/>
      <c r="D497" s="353"/>
    </row>
    <row r="498" spans="2:4" ht="23.25">
      <c r="B498" s="55"/>
      <c r="C498" s="300"/>
      <c r="D498" s="353"/>
    </row>
    <row r="499" spans="2:4" ht="23.25">
      <c r="B499" s="55"/>
      <c r="C499" s="300"/>
      <c r="D499" s="353"/>
    </row>
    <row r="500" spans="2:4" ht="23.25">
      <c r="B500" s="55"/>
      <c r="C500" s="300"/>
      <c r="D500" s="353"/>
    </row>
    <row r="501" spans="2:4" ht="23.25">
      <c r="B501" s="55"/>
      <c r="C501" s="300"/>
      <c r="D501" s="353"/>
    </row>
    <row r="502" spans="2:4" ht="23.25">
      <c r="B502" s="55"/>
      <c r="C502" s="300"/>
      <c r="D502" s="353"/>
    </row>
    <row r="503" spans="2:4" ht="23.25">
      <c r="B503" s="55"/>
      <c r="C503" s="300"/>
      <c r="D503" s="353"/>
    </row>
    <row r="504" spans="2:4" ht="23.25">
      <c r="B504" s="55"/>
      <c r="C504" s="300"/>
      <c r="D504" s="353"/>
    </row>
    <row r="505" spans="2:4" ht="23.25">
      <c r="B505" s="55"/>
      <c r="C505" s="300"/>
      <c r="D505" s="353"/>
    </row>
    <row r="506" spans="2:4" ht="23.25">
      <c r="B506" s="55"/>
      <c r="C506" s="300"/>
      <c r="D506" s="353"/>
    </row>
    <row r="507" spans="2:4" ht="23.25">
      <c r="B507" s="55"/>
      <c r="C507" s="300"/>
      <c r="D507" s="353"/>
    </row>
    <row r="508" spans="2:4" ht="23.25">
      <c r="B508" s="55"/>
      <c r="C508" s="300"/>
      <c r="D508" s="353"/>
    </row>
    <row r="509" spans="2:4" ht="23.25">
      <c r="B509" s="55"/>
      <c r="C509" s="300"/>
      <c r="D509" s="353"/>
    </row>
    <row r="510" spans="2:4" ht="23.25">
      <c r="B510" s="55"/>
      <c r="C510" s="300"/>
      <c r="D510" s="353"/>
    </row>
    <row r="511" spans="2:4" ht="23.25">
      <c r="B511" s="55"/>
      <c r="C511" s="300"/>
      <c r="D511" s="353"/>
    </row>
    <row r="512" spans="2:4" ht="23.25">
      <c r="B512" s="55"/>
      <c r="C512" s="300"/>
      <c r="D512" s="353"/>
    </row>
    <row r="513" spans="2:4" ht="23.25">
      <c r="B513" s="55"/>
      <c r="C513" s="300"/>
      <c r="D513" s="353"/>
    </row>
    <row r="514" spans="2:4" ht="23.25">
      <c r="B514" s="55"/>
      <c r="C514" s="300"/>
      <c r="D514" s="353"/>
    </row>
    <row r="515" spans="2:4" ht="23.25">
      <c r="B515" s="55"/>
      <c r="C515" s="300"/>
      <c r="D515" s="353"/>
    </row>
    <row r="516" spans="2:4" ht="23.25">
      <c r="B516" s="55"/>
      <c r="C516" s="300"/>
      <c r="D516" s="353"/>
    </row>
    <row r="517" spans="2:4" ht="23.25">
      <c r="B517" s="55"/>
      <c r="C517" s="300"/>
      <c r="D517" s="353"/>
    </row>
    <row r="518" spans="2:4" ht="23.25">
      <c r="B518" s="55"/>
      <c r="C518" s="300"/>
      <c r="D518" s="353"/>
    </row>
    <row r="519" spans="2:4" ht="23.25">
      <c r="B519" s="55"/>
      <c r="C519" s="300"/>
      <c r="D519" s="353"/>
    </row>
    <row r="520" spans="2:4" ht="23.25">
      <c r="B520" s="55"/>
      <c r="C520" s="300"/>
      <c r="D520" s="353"/>
    </row>
    <row r="521" spans="2:4" ht="23.25">
      <c r="B521" s="55"/>
      <c r="C521" s="300"/>
      <c r="D521" s="353"/>
    </row>
    <row r="522" spans="2:4" ht="23.25">
      <c r="B522" s="55"/>
      <c r="C522" s="300"/>
      <c r="D522" s="353"/>
    </row>
    <row r="523" spans="2:4" ht="23.25">
      <c r="B523" s="55"/>
      <c r="C523" s="300"/>
      <c r="D523" s="353"/>
    </row>
    <row r="524" spans="2:4" ht="23.25">
      <c r="B524" s="55"/>
      <c r="C524" s="300"/>
      <c r="D524" s="353"/>
    </row>
    <row r="525" spans="2:4" ht="23.25">
      <c r="B525" s="55"/>
      <c r="C525" s="300"/>
      <c r="D525" s="353"/>
    </row>
    <row r="526" spans="2:4" ht="23.25">
      <c r="B526" s="55"/>
      <c r="C526" s="300"/>
      <c r="D526" s="353"/>
    </row>
    <row r="527" spans="2:4" ht="23.25">
      <c r="B527" s="55"/>
      <c r="C527" s="300"/>
      <c r="D527" s="353"/>
    </row>
    <row r="528" spans="2:4" ht="23.25">
      <c r="B528" s="55"/>
      <c r="C528" s="300"/>
      <c r="D528" s="353"/>
    </row>
    <row r="529" spans="2:4" ht="23.25">
      <c r="B529" s="55"/>
      <c r="C529" s="300"/>
      <c r="D529" s="353"/>
    </row>
    <row r="530" spans="2:4" ht="23.25">
      <c r="B530" s="55"/>
      <c r="C530" s="300"/>
      <c r="D530" s="353"/>
    </row>
    <row r="531" spans="2:4" ht="23.25">
      <c r="B531" s="55"/>
      <c r="C531" s="300"/>
      <c r="D531" s="353"/>
    </row>
    <row r="532" spans="2:4" ht="23.25">
      <c r="B532" s="55"/>
      <c r="C532" s="300"/>
      <c r="D532" s="353"/>
    </row>
    <row r="533" spans="2:4" ht="23.25">
      <c r="B533" s="55"/>
      <c r="C533" s="300"/>
      <c r="D533" s="353"/>
    </row>
    <row r="534" spans="2:4" ht="23.25">
      <c r="B534" s="55"/>
      <c r="C534" s="300"/>
      <c r="D534" s="353"/>
    </row>
    <row r="535" spans="2:4" ht="23.25">
      <c r="B535" s="55"/>
      <c r="C535" s="300"/>
      <c r="D535" s="353"/>
    </row>
    <row r="536" spans="2:4" ht="23.25">
      <c r="B536" s="55"/>
      <c r="C536" s="300"/>
      <c r="D536" s="353"/>
    </row>
    <row r="537" spans="2:4" ht="23.25">
      <c r="B537" s="55"/>
      <c r="C537" s="300"/>
      <c r="D537" s="353"/>
    </row>
    <row r="538" spans="2:4" ht="23.25">
      <c r="B538" s="55"/>
      <c r="C538" s="300"/>
      <c r="D538" s="353"/>
    </row>
    <row r="539" spans="2:4" ht="23.25">
      <c r="B539" s="55"/>
      <c r="C539" s="300"/>
      <c r="D539" s="353"/>
    </row>
    <row r="540" spans="2:4" ht="23.25">
      <c r="B540" s="55"/>
      <c r="C540" s="300"/>
      <c r="D540" s="353"/>
    </row>
    <row r="541" spans="2:4" ht="23.25">
      <c r="B541" s="55"/>
      <c r="C541" s="300"/>
      <c r="D541" s="353"/>
    </row>
    <row r="542" spans="2:4" ht="23.25">
      <c r="B542" s="55"/>
      <c r="C542" s="300"/>
      <c r="D542" s="353"/>
    </row>
    <row r="543" spans="2:4" ht="23.25">
      <c r="B543" s="55"/>
      <c r="C543" s="300"/>
      <c r="D543" s="353"/>
    </row>
    <row r="544" spans="2:4" ht="23.25">
      <c r="B544" s="55"/>
      <c r="C544" s="300"/>
      <c r="D544" s="353"/>
    </row>
    <row r="545" spans="2:4" ht="23.25">
      <c r="B545" s="55"/>
      <c r="C545" s="300"/>
      <c r="D545" s="353"/>
    </row>
    <row r="546" spans="2:4" ht="23.25">
      <c r="B546" s="55"/>
      <c r="C546" s="300"/>
      <c r="D546" s="353"/>
    </row>
    <row r="547" spans="2:4" ht="23.25">
      <c r="B547" s="55"/>
      <c r="C547" s="300"/>
      <c r="D547" s="353"/>
    </row>
    <row r="548" spans="2:4" ht="23.25">
      <c r="B548" s="55"/>
      <c r="C548" s="300"/>
      <c r="D548" s="353"/>
    </row>
    <row r="549" spans="2:4" ht="23.25">
      <c r="B549" s="55"/>
      <c r="C549" s="300"/>
      <c r="D549" s="353"/>
    </row>
    <row r="550" spans="2:4" ht="23.25">
      <c r="B550" s="55"/>
      <c r="C550" s="300"/>
      <c r="D550" s="353"/>
    </row>
    <row r="551" spans="2:4" ht="23.25">
      <c r="B551" s="55"/>
      <c r="C551" s="300"/>
      <c r="D551" s="353"/>
    </row>
    <row r="552" spans="2:4" ht="23.25">
      <c r="B552" s="55"/>
      <c r="C552" s="300"/>
      <c r="D552" s="353"/>
    </row>
    <row r="553" spans="2:4" ht="23.25">
      <c r="B553" s="55"/>
      <c r="C553" s="300"/>
      <c r="D553" s="353"/>
    </row>
    <row r="554" spans="2:4" ht="23.25">
      <c r="B554" s="55"/>
      <c r="C554" s="300"/>
      <c r="D554" s="353"/>
    </row>
    <row r="555" spans="2:4" ht="23.25">
      <c r="B555" s="55"/>
      <c r="C555" s="300"/>
      <c r="D555" s="353"/>
    </row>
    <row r="556" spans="2:4" ht="23.25">
      <c r="B556" s="55"/>
      <c r="C556" s="300"/>
      <c r="D556" s="353"/>
    </row>
    <row r="557" spans="2:4" ht="23.25">
      <c r="B557" s="55"/>
      <c r="C557" s="300"/>
      <c r="D557" s="353"/>
    </row>
    <row r="558" spans="2:4" ht="23.25">
      <c r="B558" s="55"/>
      <c r="C558" s="300"/>
      <c r="D558" s="353"/>
    </row>
    <row r="559" spans="2:4" ht="23.25">
      <c r="B559" s="55"/>
      <c r="C559" s="300"/>
      <c r="D559" s="353"/>
    </row>
    <row r="560" spans="2:4" ht="23.25">
      <c r="B560" s="55"/>
      <c r="C560" s="300"/>
      <c r="D560" s="353"/>
    </row>
    <row r="561" spans="2:4" ht="23.25">
      <c r="B561" s="55"/>
      <c r="C561" s="300"/>
      <c r="D561" s="353"/>
    </row>
    <row r="562" spans="2:4" ht="23.25">
      <c r="B562" s="55"/>
      <c r="C562" s="300"/>
      <c r="D562" s="353"/>
    </row>
    <row r="563" spans="2:4" ht="23.25">
      <c r="B563" s="55"/>
      <c r="C563" s="300"/>
      <c r="D563" s="353"/>
    </row>
    <row r="564" spans="2:4" ht="23.25">
      <c r="B564" s="55"/>
      <c r="C564" s="300"/>
      <c r="D564" s="353"/>
    </row>
    <row r="565" spans="2:4" ht="23.25">
      <c r="B565" s="55"/>
      <c r="C565" s="300"/>
      <c r="D565" s="353"/>
    </row>
    <row r="566" spans="2:4" ht="23.25">
      <c r="B566" s="55"/>
      <c r="C566" s="300"/>
      <c r="D566" s="353"/>
    </row>
    <row r="567" spans="2:4" ht="23.25">
      <c r="B567" s="55"/>
      <c r="C567" s="300"/>
      <c r="D567" s="353"/>
    </row>
    <row r="568" spans="2:4" ht="23.25">
      <c r="B568" s="55"/>
      <c r="C568" s="300"/>
      <c r="D568" s="353"/>
    </row>
    <row r="569" spans="2:4" ht="23.25">
      <c r="B569" s="55"/>
      <c r="C569" s="300"/>
      <c r="D569" s="353"/>
    </row>
    <row r="570" spans="2:4" ht="23.25">
      <c r="B570" s="55"/>
      <c r="C570" s="300"/>
      <c r="D570" s="353"/>
    </row>
    <row r="571" spans="2:4" ht="23.25">
      <c r="B571" s="55"/>
      <c r="C571" s="300"/>
      <c r="D571" s="353"/>
    </row>
    <row r="572" spans="2:4" ht="23.25">
      <c r="B572" s="55"/>
      <c r="C572" s="300"/>
      <c r="D572" s="353"/>
    </row>
    <row r="573" spans="2:4" ht="23.25">
      <c r="B573" s="55"/>
      <c r="C573" s="300"/>
      <c r="D573" s="353"/>
    </row>
    <row r="574" spans="2:4" ht="23.25">
      <c r="B574" s="55"/>
      <c r="C574" s="300"/>
      <c r="D574" s="353"/>
    </row>
    <row r="575" spans="2:4" ht="23.25">
      <c r="B575" s="55"/>
      <c r="C575" s="300"/>
      <c r="D575" s="353"/>
    </row>
    <row r="576" spans="2:4" ht="23.25">
      <c r="B576" s="55"/>
      <c r="C576" s="300"/>
      <c r="D576" s="353"/>
    </row>
    <row r="577" spans="2:4" ht="23.25">
      <c r="B577" s="55"/>
      <c r="C577" s="300"/>
      <c r="D577" s="353"/>
    </row>
    <row r="578" spans="2:4" ht="23.25">
      <c r="B578" s="55"/>
      <c r="C578" s="300"/>
      <c r="D578" s="353"/>
    </row>
    <row r="579" spans="2:4" ht="23.25">
      <c r="B579" s="55"/>
      <c r="C579" s="300"/>
      <c r="D579" s="353"/>
    </row>
    <row r="580" spans="2:4" ht="23.25">
      <c r="B580" s="55"/>
      <c r="C580" s="300"/>
      <c r="D580" s="353"/>
    </row>
    <row r="581" spans="2:4" ht="23.25">
      <c r="B581" s="55"/>
      <c r="C581" s="300"/>
      <c r="D581" s="353"/>
    </row>
    <row r="582" spans="2:4" ht="23.25">
      <c r="B582" s="55"/>
      <c r="C582" s="300"/>
      <c r="D582" s="353"/>
    </row>
    <row r="583" spans="2:4" ht="23.25">
      <c r="B583" s="55"/>
      <c r="C583" s="300"/>
      <c r="D583" s="353"/>
    </row>
    <row r="584" spans="2:4" ht="23.25">
      <c r="B584" s="55"/>
      <c r="C584" s="300"/>
      <c r="D584" s="353"/>
    </row>
    <row r="585" spans="2:4" ht="23.25">
      <c r="B585" s="55"/>
      <c r="C585" s="300"/>
      <c r="D585" s="353"/>
    </row>
    <row r="586" spans="2:4" ht="23.25">
      <c r="B586" s="55"/>
      <c r="C586" s="300"/>
      <c r="D586" s="353"/>
    </row>
    <row r="587" spans="2:4" ht="23.25">
      <c r="B587" s="55"/>
      <c r="C587" s="300"/>
      <c r="D587" s="353"/>
    </row>
    <row r="588" spans="2:4" ht="23.25">
      <c r="B588" s="55"/>
      <c r="C588" s="300"/>
      <c r="D588" s="353"/>
    </row>
    <row r="589" spans="2:4" ht="23.25">
      <c r="B589" s="55"/>
      <c r="C589" s="300"/>
      <c r="D589" s="353"/>
    </row>
    <row r="590" spans="2:4" ht="23.25">
      <c r="B590" s="55"/>
      <c r="C590" s="300"/>
      <c r="D590" s="353"/>
    </row>
    <row r="591" spans="2:4" ht="23.25">
      <c r="B591" s="55"/>
      <c r="C591" s="300"/>
      <c r="D591" s="353"/>
    </row>
    <row r="592" spans="2:4" ht="23.25">
      <c r="B592" s="55"/>
      <c r="C592" s="300"/>
      <c r="D592" s="353"/>
    </row>
    <row r="593" spans="2:4" ht="23.25">
      <c r="B593" s="55"/>
      <c r="C593" s="300"/>
      <c r="D593" s="353"/>
    </row>
    <row r="594" spans="2:4" ht="23.25">
      <c r="B594" s="55"/>
      <c r="C594" s="300"/>
      <c r="D594" s="353"/>
    </row>
    <row r="595" spans="2:4" ht="23.25">
      <c r="B595" s="55"/>
      <c r="C595" s="300"/>
      <c r="D595" s="353"/>
    </row>
    <row r="596" spans="2:4" ht="23.25">
      <c r="B596" s="55"/>
      <c r="C596" s="300"/>
      <c r="D596" s="353"/>
    </row>
    <row r="597" spans="2:4" ht="23.25">
      <c r="B597" s="55"/>
      <c r="C597" s="300"/>
      <c r="D597" s="353"/>
    </row>
    <row r="598" spans="2:4" ht="23.25">
      <c r="B598" s="55"/>
      <c r="C598" s="300"/>
      <c r="D598" s="353"/>
    </row>
    <row r="599" spans="2:4" ht="23.25">
      <c r="B599" s="55"/>
      <c r="C599" s="300"/>
      <c r="D599" s="353"/>
    </row>
    <row r="600" spans="2:4" ht="23.25">
      <c r="B600" s="55"/>
      <c r="C600" s="300"/>
      <c r="D600" s="353"/>
    </row>
    <row r="601" spans="2:4" ht="23.25">
      <c r="B601" s="55"/>
      <c r="C601" s="300"/>
      <c r="D601" s="353"/>
    </row>
    <row r="602" spans="2:4" ht="23.25">
      <c r="B602" s="55"/>
      <c r="C602" s="300"/>
      <c r="D602" s="353"/>
    </row>
    <row r="603" spans="2:4" ht="23.25">
      <c r="B603" s="55"/>
      <c r="C603" s="300"/>
      <c r="D603" s="353"/>
    </row>
    <row r="604" spans="2:4" ht="23.25">
      <c r="B604" s="55"/>
      <c r="C604" s="300"/>
      <c r="D604" s="353"/>
    </row>
    <row r="605" spans="2:4" ht="23.25">
      <c r="B605" s="55"/>
      <c r="C605" s="300"/>
      <c r="D605" s="353"/>
    </row>
    <row r="606" spans="2:4" ht="23.25">
      <c r="B606" s="55"/>
      <c r="C606" s="300"/>
      <c r="D606" s="353"/>
    </row>
    <row r="607" spans="2:4" ht="23.25">
      <c r="B607" s="55"/>
      <c r="C607" s="300"/>
      <c r="D607" s="353"/>
    </row>
    <row r="608" spans="2:4" ht="23.25">
      <c r="B608" s="55"/>
      <c r="C608" s="300"/>
      <c r="D608" s="353"/>
    </row>
    <row r="609" spans="2:4" ht="23.25">
      <c r="B609" s="55"/>
      <c r="C609" s="300"/>
      <c r="D609" s="353"/>
    </row>
    <row r="610" spans="2:4" ht="23.25">
      <c r="B610" s="55"/>
      <c r="C610" s="300"/>
      <c r="D610" s="353"/>
    </row>
    <row r="611" spans="2:4" ht="23.25">
      <c r="B611" s="55"/>
      <c r="C611" s="300"/>
      <c r="D611" s="353"/>
    </row>
    <row r="612" spans="2:4" ht="23.25">
      <c r="B612" s="55"/>
      <c r="C612" s="300"/>
      <c r="D612" s="353"/>
    </row>
    <row r="613" spans="2:4" ht="23.25">
      <c r="B613" s="55"/>
      <c r="C613" s="300"/>
      <c r="D613" s="353"/>
    </row>
    <row r="614" spans="2:4" ht="23.25">
      <c r="B614" s="55"/>
      <c r="C614" s="300"/>
      <c r="D614" s="353"/>
    </row>
    <row r="615" spans="2:4" ht="23.25">
      <c r="B615" s="55"/>
      <c r="C615" s="300"/>
      <c r="D615" s="353"/>
    </row>
    <row r="616" spans="2:4" ht="23.25">
      <c r="B616" s="55"/>
      <c r="C616" s="300"/>
      <c r="D616" s="353"/>
    </row>
    <row r="617" spans="2:4" ht="23.25">
      <c r="B617" s="55"/>
      <c r="C617" s="300"/>
      <c r="D617" s="353"/>
    </row>
    <row r="618" spans="2:4" ht="23.25">
      <c r="B618" s="55"/>
      <c r="C618" s="300"/>
      <c r="D618" s="353"/>
    </row>
    <row r="619" spans="2:4" ht="23.25">
      <c r="B619" s="55"/>
      <c r="C619" s="300"/>
      <c r="D619" s="353"/>
    </row>
    <row r="620" spans="2:4" ht="23.25">
      <c r="B620" s="55"/>
      <c r="C620" s="300"/>
      <c r="D620" s="353"/>
    </row>
    <row r="621" spans="2:4" ht="23.25">
      <c r="B621" s="55"/>
      <c r="C621" s="300"/>
      <c r="D621" s="353"/>
    </row>
    <row r="622" spans="2:4" ht="23.25">
      <c r="B622" s="55"/>
      <c r="C622" s="300"/>
      <c r="D622" s="353"/>
    </row>
    <row r="623" spans="2:4" ht="23.25">
      <c r="B623" s="55"/>
      <c r="C623" s="300"/>
      <c r="D623" s="353"/>
    </row>
    <row r="624" spans="2:4" ht="23.25">
      <c r="B624" s="55"/>
      <c r="C624" s="300"/>
      <c r="D624" s="353"/>
    </row>
    <row r="625" spans="2:4" ht="23.25">
      <c r="B625" s="55"/>
      <c r="C625" s="300"/>
      <c r="D625" s="353"/>
    </row>
    <row r="626" spans="2:4" ht="23.25">
      <c r="B626" s="55"/>
      <c r="C626" s="300"/>
      <c r="D626" s="353"/>
    </row>
    <row r="627" spans="2:4" ht="23.25">
      <c r="B627" s="55"/>
      <c r="C627" s="300"/>
      <c r="D627" s="353"/>
    </row>
    <row r="628" spans="2:4" ht="23.25">
      <c r="B628" s="55"/>
      <c r="C628" s="300"/>
      <c r="D628" s="353"/>
    </row>
    <row r="629" spans="2:4" ht="23.25">
      <c r="B629" s="55"/>
      <c r="C629" s="300"/>
      <c r="D629" s="353"/>
    </row>
    <row r="630" spans="2:4" ht="23.25">
      <c r="B630" s="55"/>
      <c r="C630" s="300"/>
      <c r="D630" s="353"/>
    </row>
    <row r="631" spans="2:4" ht="23.25">
      <c r="B631" s="55"/>
      <c r="C631" s="300"/>
      <c r="D631" s="353"/>
    </row>
    <row r="632" spans="2:4" ht="23.25">
      <c r="B632" s="55"/>
      <c r="C632" s="300"/>
      <c r="D632" s="353"/>
    </row>
    <row r="633" spans="2:4" ht="23.25">
      <c r="B633" s="55"/>
      <c r="C633" s="300"/>
      <c r="D633" s="353"/>
    </row>
    <row r="634" spans="2:4" ht="23.25">
      <c r="B634" s="55"/>
      <c r="C634" s="300"/>
      <c r="D634" s="353"/>
    </row>
    <row r="635" spans="2:4" ht="23.25">
      <c r="B635" s="55"/>
      <c r="C635" s="300"/>
      <c r="D635" s="353"/>
    </row>
    <row r="636" spans="2:4" ht="23.25">
      <c r="B636" s="55"/>
      <c r="C636" s="300"/>
      <c r="D636" s="353"/>
    </row>
    <row r="637" spans="2:4" ht="23.25">
      <c r="B637" s="55"/>
      <c r="C637" s="300"/>
      <c r="D637" s="353"/>
    </row>
    <row r="638" spans="2:4" ht="23.25">
      <c r="B638" s="55"/>
      <c r="C638" s="300"/>
      <c r="D638" s="353"/>
    </row>
    <row r="639" spans="2:4" ht="23.25">
      <c r="B639" s="55"/>
      <c r="C639" s="300"/>
      <c r="D639" s="353"/>
    </row>
    <row r="640" spans="2:4" ht="23.25">
      <c r="B640" s="55"/>
      <c r="C640" s="300"/>
      <c r="D640" s="353"/>
    </row>
    <row r="641" spans="2:4" ht="23.25">
      <c r="B641" s="55"/>
      <c r="C641" s="300"/>
      <c r="D641" s="353"/>
    </row>
    <row r="642" spans="2:4" ht="23.25">
      <c r="B642" s="55"/>
      <c r="C642" s="300"/>
      <c r="D642" s="353"/>
    </row>
    <row r="643" spans="2:4" ht="23.25">
      <c r="B643" s="55"/>
      <c r="C643" s="300"/>
      <c r="D643" s="353"/>
    </row>
    <row r="644" spans="2:4" ht="23.25">
      <c r="B644" s="55"/>
      <c r="C644" s="300"/>
      <c r="D644" s="353"/>
    </row>
    <row r="645" spans="2:4" ht="23.25">
      <c r="B645" s="55"/>
      <c r="C645" s="300"/>
      <c r="D645" s="353"/>
    </row>
    <row r="646" spans="2:4" ht="23.25">
      <c r="B646" s="55"/>
      <c r="C646" s="300"/>
      <c r="D646" s="353"/>
    </row>
    <row r="647" spans="2:4" ht="23.25">
      <c r="B647" s="55"/>
      <c r="C647" s="300"/>
      <c r="D647" s="353"/>
    </row>
    <row r="648" spans="2:4" ht="23.25">
      <c r="B648" s="55"/>
      <c r="C648" s="300"/>
      <c r="D648" s="353"/>
    </row>
    <row r="649" spans="2:4" ht="23.25">
      <c r="B649" s="55"/>
      <c r="C649" s="300"/>
      <c r="D649" s="353"/>
    </row>
    <row r="650" spans="2:4" ht="23.25">
      <c r="B650" s="55"/>
      <c r="C650" s="300"/>
      <c r="D650" s="353"/>
    </row>
    <row r="651" spans="2:4" ht="23.25">
      <c r="B651" s="55"/>
      <c r="C651" s="300"/>
      <c r="D651" s="353"/>
    </row>
    <row r="652" spans="2:4" ht="23.25">
      <c r="B652" s="55"/>
      <c r="C652" s="300"/>
      <c r="D652" s="353"/>
    </row>
    <row r="653" spans="2:4" ht="23.25">
      <c r="B653" s="55"/>
      <c r="C653" s="300"/>
      <c r="D653" s="353"/>
    </row>
    <row r="654" spans="2:4" ht="23.25">
      <c r="B654" s="55"/>
      <c r="C654" s="300"/>
      <c r="D654" s="353"/>
    </row>
    <row r="655" spans="2:4" ht="23.25">
      <c r="B655" s="55"/>
      <c r="C655" s="300"/>
      <c r="D655" s="353"/>
    </row>
    <row r="656" spans="2:4" ht="23.25">
      <c r="B656" s="55"/>
      <c r="C656" s="300"/>
      <c r="D656" s="353"/>
    </row>
    <row r="657" spans="2:4" ht="23.25">
      <c r="B657" s="55"/>
      <c r="C657" s="300"/>
      <c r="D657" s="353"/>
    </row>
    <row r="658" spans="2:4" ht="23.25">
      <c r="B658" s="55"/>
      <c r="C658" s="300"/>
      <c r="D658" s="353"/>
    </row>
    <row r="659" spans="2:4" ht="23.25">
      <c r="B659" s="55"/>
      <c r="C659" s="300"/>
      <c r="D659" s="353"/>
    </row>
    <row r="660" spans="2:4" ht="23.25">
      <c r="B660" s="55"/>
      <c r="C660" s="300"/>
      <c r="D660" s="353"/>
    </row>
    <row r="661" spans="2:4" ht="23.25">
      <c r="B661" s="55"/>
      <c r="C661" s="300"/>
      <c r="D661" s="353"/>
    </row>
    <row r="662" spans="2:4" ht="23.25">
      <c r="B662" s="55"/>
      <c r="C662" s="300"/>
      <c r="D662" s="353"/>
    </row>
    <row r="663" spans="2:4" ht="23.25">
      <c r="B663" s="55"/>
      <c r="C663" s="300"/>
      <c r="D663" s="353"/>
    </row>
    <row r="664" spans="2:4" ht="23.25">
      <c r="B664" s="55"/>
      <c r="C664" s="300"/>
      <c r="D664" s="353"/>
    </row>
    <row r="665" spans="2:4" ht="23.25">
      <c r="B665" s="55"/>
      <c r="C665" s="300"/>
      <c r="D665" s="353"/>
    </row>
    <row r="666" spans="2:4" ht="23.25">
      <c r="B666" s="55"/>
      <c r="C666" s="300"/>
      <c r="D666" s="353"/>
    </row>
    <row r="667" spans="2:4" ht="23.25">
      <c r="B667" s="55"/>
      <c r="C667" s="300"/>
      <c r="D667" s="353"/>
    </row>
    <row r="668" spans="2:4" ht="23.25">
      <c r="B668" s="55"/>
      <c r="C668" s="300"/>
      <c r="D668" s="353"/>
    </row>
    <row r="669" spans="2:4" ht="23.25">
      <c r="B669" s="55"/>
      <c r="C669" s="300"/>
      <c r="D669" s="353"/>
    </row>
    <row r="670" spans="2:4" ht="23.25">
      <c r="B670" s="55"/>
      <c r="C670" s="300"/>
      <c r="D670" s="353"/>
    </row>
    <row r="671" spans="2:4" ht="23.25">
      <c r="B671" s="55"/>
      <c r="C671" s="300"/>
      <c r="D671" s="353"/>
    </row>
    <row r="672" spans="2:4" ht="23.25">
      <c r="B672" s="55"/>
      <c r="C672" s="300"/>
      <c r="D672" s="353"/>
    </row>
    <row r="673" spans="2:4" ht="23.25">
      <c r="B673" s="55"/>
      <c r="C673" s="300"/>
      <c r="D673" s="353"/>
    </row>
    <row r="674" spans="2:4" ht="23.25">
      <c r="B674" s="55"/>
      <c r="C674" s="300"/>
      <c r="D674" s="353"/>
    </row>
    <row r="675" spans="2:4" ht="23.25">
      <c r="B675" s="55"/>
      <c r="C675" s="300"/>
      <c r="D675" s="353"/>
    </row>
    <row r="676" spans="2:4" ht="23.25">
      <c r="B676" s="55"/>
      <c r="C676" s="300"/>
      <c r="D676" s="353"/>
    </row>
    <row r="677" spans="2:4" ht="23.25">
      <c r="B677" s="55"/>
      <c r="C677" s="300"/>
      <c r="D677" s="353"/>
    </row>
    <row r="678" spans="2:4" ht="23.25">
      <c r="B678" s="55"/>
      <c r="C678" s="300"/>
      <c r="D678" s="353"/>
    </row>
    <row r="679" spans="2:4" ht="23.25">
      <c r="B679" s="55"/>
      <c r="C679" s="300"/>
      <c r="D679" s="353"/>
    </row>
    <row r="680" spans="2:4" ht="23.25">
      <c r="B680" s="55"/>
      <c r="C680" s="300"/>
      <c r="D680" s="353"/>
    </row>
    <row r="681" spans="2:4" ht="23.25">
      <c r="B681" s="55"/>
      <c r="C681" s="300"/>
      <c r="D681" s="353"/>
    </row>
    <row r="682" spans="2:4" ht="23.25">
      <c r="B682" s="55"/>
      <c r="C682" s="300"/>
      <c r="D682" s="353"/>
    </row>
    <row r="683" spans="2:4" ht="23.25">
      <c r="B683" s="55"/>
      <c r="C683" s="300"/>
      <c r="D683" s="353"/>
    </row>
    <row r="684" spans="2:4" ht="23.25">
      <c r="B684" s="55"/>
      <c r="C684" s="300"/>
      <c r="D684" s="353"/>
    </row>
    <row r="685" spans="2:4" ht="23.25">
      <c r="B685" s="55"/>
      <c r="C685" s="300"/>
      <c r="D685" s="353"/>
    </row>
    <row r="686" spans="2:4" ht="23.25">
      <c r="B686" s="55"/>
      <c r="C686" s="300"/>
      <c r="D686" s="353"/>
    </row>
    <row r="687" spans="2:4" ht="23.25">
      <c r="B687" s="55"/>
      <c r="C687" s="300"/>
      <c r="D687" s="353"/>
    </row>
    <row r="688" spans="2:4" ht="23.25">
      <c r="B688" s="55"/>
      <c r="C688" s="300"/>
      <c r="D688" s="353"/>
    </row>
    <row r="689" spans="2:4" ht="23.25">
      <c r="B689" s="55"/>
      <c r="C689" s="300"/>
      <c r="D689" s="353"/>
    </row>
    <row r="690" spans="2:4" ht="23.25">
      <c r="B690" s="55"/>
      <c r="C690" s="300"/>
      <c r="D690" s="353"/>
    </row>
    <row r="691" spans="2:4" ht="23.25">
      <c r="B691" s="55"/>
      <c r="C691" s="300"/>
      <c r="D691" s="353"/>
    </row>
    <row r="692" spans="2:4" ht="23.25">
      <c r="B692" s="55"/>
      <c r="C692" s="300"/>
      <c r="D692" s="353"/>
    </row>
    <row r="693" spans="2:4" ht="23.25">
      <c r="B693" s="55"/>
      <c r="C693" s="300"/>
      <c r="D693" s="353"/>
    </row>
    <row r="694" spans="2:4" ht="23.25">
      <c r="B694" s="55"/>
      <c r="C694" s="300"/>
      <c r="D694" s="353"/>
    </row>
    <row r="695" spans="2:4" ht="23.25">
      <c r="B695" s="55"/>
      <c r="C695" s="300"/>
      <c r="D695" s="353"/>
    </row>
    <row r="696" spans="2:4" ht="23.25">
      <c r="B696" s="55"/>
      <c r="C696" s="300"/>
      <c r="D696" s="353"/>
    </row>
    <row r="697" spans="2:4" ht="23.25">
      <c r="B697" s="55"/>
      <c r="C697" s="300"/>
      <c r="D697" s="353"/>
    </row>
    <row r="698" spans="2:4" ht="23.25">
      <c r="B698" s="55"/>
      <c r="C698" s="300"/>
      <c r="D698" s="353"/>
    </row>
    <row r="699" spans="2:4" ht="23.25">
      <c r="B699" s="55"/>
      <c r="C699" s="300"/>
      <c r="D699" s="353"/>
    </row>
    <row r="700" spans="2:4" ht="23.25">
      <c r="B700" s="55"/>
      <c r="C700" s="300"/>
      <c r="D700" s="353"/>
    </row>
    <row r="701" spans="2:4" ht="23.25">
      <c r="B701" s="55"/>
      <c r="C701" s="300"/>
      <c r="D701" s="353"/>
    </row>
    <row r="702" spans="2:4" ht="23.25">
      <c r="B702" s="55"/>
      <c r="C702" s="300"/>
      <c r="D702" s="353"/>
    </row>
    <row r="703" spans="2:4" ht="23.25">
      <c r="B703" s="55"/>
      <c r="C703" s="300"/>
      <c r="D703" s="353"/>
    </row>
    <row r="704" spans="2:4" ht="23.25">
      <c r="B704" s="55"/>
      <c r="C704" s="300"/>
      <c r="D704" s="353"/>
    </row>
    <row r="705" spans="2:4" ht="23.25">
      <c r="B705" s="55"/>
      <c r="C705" s="300"/>
      <c r="D705" s="353"/>
    </row>
    <row r="706" spans="2:4" ht="23.25">
      <c r="B706" s="55"/>
      <c r="C706" s="300"/>
      <c r="D706" s="353"/>
    </row>
    <row r="707" spans="2:4" ht="23.25">
      <c r="B707" s="55"/>
      <c r="C707" s="300"/>
      <c r="D707" s="353"/>
    </row>
    <row r="708" spans="2:4" ht="23.25">
      <c r="B708" s="55"/>
      <c r="C708" s="300"/>
      <c r="D708" s="353"/>
    </row>
    <row r="709" spans="2:4" ht="23.25">
      <c r="B709" s="55"/>
      <c r="C709" s="300"/>
      <c r="D709" s="353"/>
    </row>
    <row r="710" spans="2:4" ht="23.25">
      <c r="B710" s="55"/>
      <c r="C710" s="300"/>
      <c r="D710" s="353"/>
    </row>
    <row r="711" spans="2:4" ht="23.25">
      <c r="B711" s="55"/>
      <c r="C711" s="300"/>
      <c r="D711" s="353"/>
    </row>
    <row r="712" spans="2:4" ht="23.25">
      <c r="B712" s="55"/>
      <c r="C712" s="300"/>
      <c r="D712" s="353"/>
    </row>
    <row r="713" spans="2:4" ht="23.25">
      <c r="B713" s="55"/>
      <c r="C713" s="300"/>
      <c r="D713" s="353"/>
    </row>
    <row r="714" spans="2:4" ht="23.25">
      <c r="B714" s="55"/>
      <c r="C714" s="300"/>
      <c r="D714" s="353"/>
    </row>
    <row r="715" spans="2:4" ht="23.25">
      <c r="B715" s="55"/>
      <c r="C715" s="300"/>
      <c r="D715" s="353"/>
    </row>
    <row r="716" spans="2:4" ht="23.25">
      <c r="B716" s="55"/>
      <c r="C716" s="300"/>
      <c r="D716" s="353"/>
    </row>
    <row r="717" spans="2:4" ht="23.25">
      <c r="B717" s="55"/>
      <c r="C717" s="300"/>
      <c r="D717" s="353"/>
    </row>
    <row r="718" spans="2:4" ht="23.25">
      <c r="B718" s="55"/>
      <c r="C718" s="300"/>
      <c r="D718" s="353"/>
    </row>
    <row r="719" spans="2:4" ht="23.25">
      <c r="B719" s="55"/>
      <c r="C719" s="300"/>
      <c r="D719" s="353"/>
    </row>
    <row r="720" spans="2:4" ht="23.25">
      <c r="B720" s="55"/>
      <c r="C720" s="300"/>
      <c r="D720" s="353"/>
    </row>
    <row r="721" spans="2:4" ht="23.25">
      <c r="B721" s="55"/>
      <c r="C721" s="300"/>
      <c r="D721" s="353"/>
    </row>
    <row r="722" spans="2:4" ht="23.25">
      <c r="B722" s="55"/>
      <c r="C722" s="300"/>
      <c r="D722" s="353"/>
    </row>
    <row r="723" spans="2:4" ht="23.25">
      <c r="B723" s="55"/>
      <c r="C723" s="300"/>
      <c r="D723" s="353"/>
    </row>
    <row r="724" spans="2:4" ht="23.25">
      <c r="B724" s="55"/>
      <c r="C724" s="300"/>
      <c r="D724" s="353"/>
    </row>
    <row r="725" spans="2:4" ht="23.25">
      <c r="B725" s="55"/>
      <c r="C725" s="300"/>
      <c r="D725" s="353"/>
    </row>
    <row r="726" spans="2:4" ht="23.25">
      <c r="B726" s="55"/>
      <c r="C726" s="300"/>
      <c r="D726" s="353"/>
    </row>
    <row r="727" spans="2:4" ht="23.25">
      <c r="B727" s="55"/>
      <c r="C727" s="300"/>
      <c r="D727" s="353"/>
    </row>
    <row r="728" spans="2:4" ht="23.25">
      <c r="B728" s="55"/>
      <c r="C728" s="300"/>
      <c r="D728" s="353"/>
    </row>
    <row r="729" spans="2:4" ht="23.25">
      <c r="B729" s="55"/>
      <c r="C729" s="300"/>
      <c r="D729" s="353"/>
    </row>
    <row r="730" spans="2:4" ht="23.25">
      <c r="B730" s="55"/>
      <c r="C730" s="300"/>
      <c r="D730" s="353"/>
    </row>
    <row r="731" spans="2:4" ht="23.25">
      <c r="B731" s="55"/>
      <c r="C731" s="300"/>
      <c r="D731" s="353"/>
    </row>
    <row r="732" spans="2:4" ht="23.25">
      <c r="B732" s="55"/>
      <c r="C732" s="300"/>
      <c r="D732" s="353"/>
    </row>
    <row r="733" spans="2:4" ht="23.25">
      <c r="B733" s="55"/>
      <c r="C733" s="300"/>
      <c r="D733" s="353"/>
    </row>
    <row r="734" spans="2:4" ht="23.25">
      <c r="B734" s="55"/>
      <c r="C734" s="300"/>
      <c r="D734" s="353"/>
    </row>
    <row r="735" spans="2:4" ht="23.25">
      <c r="B735" s="55"/>
      <c r="C735" s="300"/>
      <c r="D735" s="353"/>
    </row>
    <row r="736" spans="2:4" ht="23.25">
      <c r="B736" s="55"/>
      <c r="C736" s="300"/>
      <c r="D736" s="353"/>
    </row>
    <row r="737" spans="2:4" ht="23.25">
      <c r="B737" s="55"/>
      <c r="C737" s="300"/>
      <c r="D737" s="353"/>
    </row>
    <row r="738" spans="2:4" ht="23.25">
      <c r="B738" s="55"/>
      <c r="C738" s="300"/>
      <c r="D738" s="353"/>
    </row>
    <row r="739" spans="2:4" ht="23.25">
      <c r="B739" s="55"/>
      <c r="C739" s="300"/>
      <c r="D739" s="353"/>
    </row>
    <row r="740" spans="2:4" ht="23.25">
      <c r="B740" s="55"/>
      <c r="C740" s="300"/>
      <c r="D740" s="353"/>
    </row>
    <row r="741" spans="2:4" ht="23.25">
      <c r="B741" s="55"/>
      <c r="C741" s="300"/>
      <c r="D741" s="353"/>
    </row>
    <row r="742" spans="2:4" ht="23.25">
      <c r="B742" s="55"/>
      <c r="C742" s="300"/>
      <c r="D742" s="353"/>
    </row>
    <row r="743" spans="2:4" ht="23.25">
      <c r="B743" s="55"/>
      <c r="C743" s="300"/>
      <c r="D743" s="353"/>
    </row>
    <row r="744" spans="2:4" ht="23.25">
      <c r="B744" s="55"/>
      <c r="C744" s="300"/>
      <c r="D744" s="353"/>
    </row>
    <row r="745" spans="2:4" ht="23.25">
      <c r="B745" s="55"/>
      <c r="C745" s="300"/>
      <c r="D745" s="353"/>
    </row>
    <row r="746" spans="2:4" ht="23.25">
      <c r="B746" s="55"/>
      <c r="C746" s="300"/>
      <c r="D746" s="353"/>
    </row>
    <row r="747" spans="2:4" ht="23.25">
      <c r="B747" s="55"/>
      <c r="C747" s="300"/>
      <c r="D747" s="353"/>
    </row>
    <row r="748" spans="2:4" ht="23.25">
      <c r="B748" s="55"/>
      <c r="C748" s="300"/>
      <c r="D748" s="353"/>
    </row>
    <row r="749" spans="2:4" ht="23.25">
      <c r="B749" s="55"/>
      <c r="C749" s="300"/>
      <c r="D749" s="353"/>
    </row>
    <row r="750" spans="2:4" ht="23.25">
      <c r="B750" s="55"/>
      <c r="C750" s="300"/>
      <c r="D750" s="353"/>
    </row>
    <row r="751" spans="2:4" ht="23.25">
      <c r="B751" s="55"/>
      <c r="C751" s="300"/>
      <c r="D751" s="353"/>
    </row>
    <row r="752" spans="2:4" ht="23.25">
      <c r="B752" s="55"/>
      <c r="C752" s="300"/>
      <c r="D752" s="353"/>
    </row>
    <row r="753" spans="2:4" ht="23.25">
      <c r="B753" s="55"/>
      <c r="C753" s="300"/>
      <c r="D753" s="353"/>
    </row>
    <row r="754" spans="2:4" ht="23.25">
      <c r="B754" s="55"/>
      <c r="C754" s="300"/>
      <c r="D754" s="353"/>
    </row>
    <row r="755" spans="2:4" ht="23.25">
      <c r="B755" s="55"/>
      <c r="C755" s="300"/>
      <c r="D755" s="353"/>
    </row>
    <row r="756" spans="2:4" ht="23.25">
      <c r="B756" s="55"/>
      <c r="C756" s="300"/>
      <c r="D756" s="353"/>
    </row>
    <row r="757" spans="2:4" ht="23.25">
      <c r="B757" s="55"/>
      <c r="C757" s="300"/>
      <c r="D757" s="353"/>
    </row>
    <row r="758" spans="2:4" ht="23.25">
      <c r="B758" s="55"/>
      <c r="C758" s="300"/>
      <c r="D758" s="353"/>
    </row>
    <row r="759" spans="2:4" ht="23.25">
      <c r="B759" s="55"/>
      <c r="C759" s="300"/>
      <c r="D759" s="353"/>
    </row>
    <row r="760" spans="2:4" ht="23.25">
      <c r="B760" s="55"/>
      <c r="C760" s="300"/>
      <c r="D760" s="353"/>
    </row>
    <row r="761" spans="2:4" ht="23.25">
      <c r="B761" s="55"/>
      <c r="C761" s="300"/>
      <c r="D761" s="353"/>
    </row>
    <row r="762" spans="2:4" ht="23.25">
      <c r="B762" s="55"/>
      <c r="C762" s="300"/>
      <c r="D762" s="353"/>
    </row>
    <row r="763" spans="2:4" ht="23.25">
      <c r="B763" s="55"/>
      <c r="C763" s="300"/>
      <c r="D763" s="353"/>
    </row>
    <row r="764" spans="2:4" ht="23.25">
      <c r="B764" s="55"/>
      <c r="C764" s="300"/>
      <c r="D764" s="353"/>
    </row>
    <row r="765" spans="2:4" ht="23.25">
      <c r="B765" s="55"/>
      <c r="C765" s="300"/>
      <c r="D765" s="353"/>
    </row>
    <row r="766" spans="2:4" ht="23.25">
      <c r="B766" s="55"/>
      <c r="C766" s="300"/>
      <c r="D766" s="353"/>
    </row>
    <row r="767" spans="2:4" ht="23.25">
      <c r="B767" s="55"/>
      <c r="C767" s="300"/>
      <c r="D767" s="353"/>
    </row>
    <row r="768" spans="2:4" ht="23.25">
      <c r="B768" s="55"/>
      <c r="C768" s="300"/>
      <c r="D768" s="353"/>
    </row>
    <row r="769" spans="2:4" ht="23.25">
      <c r="B769" s="55"/>
      <c r="C769" s="300"/>
      <c r="D769" s="353"/>
    </row>
    <row r="770" spans="2:4" ht="23.25">
      <c r="B770" s="55"/>
      <c r="C770" s="300"/>
      <c r="D770" s="353"/>
    </row>
    <row r="771" spans="2:4" ht="23.25">
      <c r="B771" s="55"/>
      <c r="C771" s="300"/>
      <c r="D771" s="353"/>
    </row>
    <row r="772" spans="2:4" ht="23.25">
      <c r="B772" s="55"/>
      <c r="C772" s="300"/>
      <c r="D772" s="353"/>
    </row>
    <row r="773" spans="2:4" ht="23.25">
      <c r="B773" s="55"/>
      <c r="C773" s="300"/>
      <c r="D773" s="353"/>
    </row>
    <row r="774" spans="2:4" ht="23.25">
      <c r="B774" s="55"/>
      <c r="C774" s="300"/>
      <c r="D774" s="353"/>
    </row>
    <row r="775" spans="2:4" ht="23.25">
      <c r="B775" s="55"/>
      <c r="C775" s="300"/>
      <c r="D775" s="353"/>
    </row>
    <row r="776" spans="2:4" ht="23.25">
      <c r="B776" s="55"/>
      <c r="C776" s="300"/>
      <c r="D776" s="353"/>
    </row>
    <row r="777" spans="2:4" ht="23.25">
      <c r="B777" s="55"/>
      <c r="C777" s="300"/>
      <c r="D777" s="353"/>
    </row>
    <row r="778" spans="2:4" ht="23.25">
      <c r="B778" s="55"/>
      <c r="C778" s="300"/>
      <c r="D778" s="353"/>
    </row>
    <row r="779" spans="2:4" ht="23.25">
      <c r="B779" s="55"/>
      <c r="C779" s="300"/>
      <c r="D779" s="353"/>
    </row>
    <row r="780" spans="2:4" ht="23.25">
      <c r="B780" s="55"/>
      <c r="C780" s="300"/>
      <c r="D780" s="353"/>
    </row>
    <row r="781" spans="2:4" ht="23.25">
      <c r="B781" s="55"/>
      <c r="C781" s="300"/>
      <c r="D781" s="353"/>
    </row>
    <row r="782" spans="2:4" ht="23.25">
      <c r="B782" s="55"/>
      <c r="C782" s="300"/>
      <c r="D782" s="353"/>
    </row>
    <row r="783" spans="2:4" ht="23.25">
      <c r="B783" s="55"/>
      <c r="C783" s="300"/>
      <c r="D783" s="353"/>
    </row>
    <row r="784" spans="2:4" ht="23.25">
      <c r="B784" s="55"/>
      <c r="C784" s="300"/>
      <c r="D784" s="353"/>
    </row>
    <row r="785" spans="2:4" ht="23.25">
      <c r="B785" s="55"/>
      <c r="C785" s="300"/>
      <c r="D785" s="353"/>
    </row>
    <row r="786" spans="2:4" ht="23.25">
      <c r="B786" s="55"/>
      <c r="C786" s="300"/>
      <c r="D786" s="353"/>
    </row>
    <row r="787" spans="2:4" ht="23.25">
      <c r="B787" s="55"/>
      <c r="C787" s="300"/>
      <c r="D787" s="353"/>
    </row>
    <row r="788" spans="2:4" ht="23.25">
      <c r="B788" s="55"/>
      <c r="C788" s="300"/>
      <c r="D788" s="353"/>
    </row>
    <row r="789" spans="2:4" ht="23.25">
      <c r="B789" s="55"/>
      <c r="C789" s="300"/>
      <c r="D789" s="353"/>
    </row>
    <row r="790" spans="2:4" ht="23.25">
      <c r="B790" s="55"/>
      <c r="C790" s="300"/>
      <c r="D790" s="353"/>
    </row>
    <row r="791" spans="2:4" ht="23.25">
      <c r="B791" s="55"/>
      <c r="C791" s="300"/>
      <c r="D791" s="353"/>
    </row>
    <row r="792" spans="2:4" ht="23.25">
      <c r="B792" s="55"/>
      <c r="C792" s="300"/>
      <c r="D792" s="353"/>
    </row>
    <row r="793" spans="2:4" ht="23.25">
      <c r="B793" s="55"/>
      <c r="C793" s="300"/>
      <c r="D793" s="353"/>
    </row>
    <row r="794" spans="2:4" ht="23.25">
      <c r="B794" s="55"/>
      <c r="C794" s="300"/>
      <c r="D794" s="353"/>
    </row>
    <row r="795" spans="2:4" ht="23.25">
      <c r="B795" s="55"/>
      <c r="C795" s="300"/>
      <c r="D795" s="353"/>
    </row>
    <row r="796" spans="2:4" ht="23.25">
      <c r="B796" s="55"/>
      <c r="C796" s="300"/>
      <c r="D796" s="353"/>
    </row>
    <row r="797" spans="2:4" ht="23.25">
      <c r="B797" s="55"/>
      <c r="C797" s="300"/>
      <c r="D797" s="353"/>
    </row>
    <row r="798" spans="2:4" ht="23.25">
      <c r="B798" s="55"/>
      <c r="C798" s="300"/>
      <c r="D798" s="353"/>
    </row>
    <row r="799" spans="2:4" ht="23.25">
      <c r="B799" s="55"/>
      <c r="C799" s="300"/>
      <c r="D799" s="353"/>
    </row>
    <row r="800" spans="2:4" ht="23.25">
      <c r="B800" s="55"/>
      <c r="C800" s="300"/>
      <c r="D800" s="353"/>
    </row>
    <row r="801" spans="2:4" ht="23.25">
      <c r="B801" s="55"/>
      <c r="C801" s="300"/>
      <c r="D801" s="353"/>
    </row>
    <row r="802" spans="2:4" ht="23.25">
      <c r="B802" s="55"/>
      <c r="C802" s="300"/>
      <c r="D802" s="353"/>
    </row>
    <row r="803" spans="2:4" ht="23.25">
      <c r="B803" s="55"/>
      <c r="C803" s="300"/>
      <c r="D803" s="353"/>
    </row>
    <row r="804" spans="2:4" ht="23.25">
      <c r="B804" s="55"/>
      <c r="C804" s="300"/>
      <c r="D804" s="353"/>
    </row>
    <row r="805" spans="2:4" ht="23.25">
      <c r="B805" s="55"/>
      <c r="C805" s="300"/>
      <c r="D805" s="353"/>
    </row>
    <row r="806" spans="2:4" ht="23.25">
      <c r="B806" s="55"/>
      <c r="C806" s="300"/>
      <c r="D806" s="353"/>
    </row>
    <row r="807" spans="2:4" ht="23.25">
      <c r="B807" s="55"/>
      <c r="C807" s="300"/>
      <c r="D807" s="353"/>
    </row>
    <row r="808" spans="2:4" ht="23.25">
      <c r="B808" s="55"/>
      <c r="C808" s="300"/>
      <c r="D808" s="353"/>
    </row>
    <row r="809" spans="2:4" ht="23.25">
      <c r="B809" s="55"/>
      <c r="C809" s="300"/>
      <c r="D809" s="353"/>
    </row>
    <row r="810" spans="2:4" ht="23.25">
      <c r="B810" s="55"/>
      <c r="C810" s="300"/>
      <c r="D810" s="353"/>
    </row>
    <row r="811" spans="2:4" ht="23.25">
      <c r="B811" s="55"/>
      <c r="C811" s="300"/>
      <c r="D811" s="353"/>
    </row>
    <row r="812" spans="2:4" ht="23.25">
      <c r="B812" s="55"/>
      <c r="C812" s="300"/>
      <c r="D812" s="353"/>
    </row>
    <row r="813" spans="2:4" ht="23.25">
      <c r="B813" s="55"/>
      <c r="C813" s="300"/>
      <c r="D813" s="353"/>
    </row>
    <row r="814" spans="2:4" ht="23.25">
      <c r="B814" s="55"/>
      <c r="C814" s="300"/>
      <c r="D814" s="353"/>
    </row>
    <row r="815" spans="2:4" ht="23.25">
      <c r="B815" s="55"/>
      <c r="C815" s="300"/>
      <c r="D815" s="353"/>
    </row>
    <row r="816" spans="2:4" ht="23.25">
      <c r="B816" s="55"/>
      <c r="C816" s="300"/>
      <c r="D816" s="353"/>
    </row>
    <row r="817" spans="2:4" ht="23.25">
      <c r="B817" s="55"/>
      <c r="C817" s="300"/>
      <c r="D817" s="353"/>
    </row>
    <row r="818" spans="2:4" ht="23.25">
      <c r="B818" s="55"/>
      <c r="C818" s="300"/>
      <c r="D818" s="353"/>
    </row>
    <row r="819" spans="2:4" ht="23.25">
      <c r="B819" s="55"/>
      <c r="C819" s="300"/>
      <c r="D819" s="353"/>
    </row>
    <row r="820" spans="2:4" ht="23.25">
      <c r="B820" s="55"/>
      <c r="C820" s="300"/>
      <c r="D820" s="353"/>
    </row>
    <row r="821" spans="2:4" ht="23.25">
      <c r="B821" s="55"/>
      <c r="C821" s="300"/>
      <c r="D821" s="353"/>
    </row>
    <row r="822" spans="2:4" ht="23.25">
      <c r="B822" s="55"/>
      <c r="C822" s="300"/>
      <c r="D822" s="353"/>
    </row>
    <row r="823" spans="2:4" ht="23.25">
      <c r="B823" s="55"/>
      <c r="C823" s="300"/>
      <c r="D823" s="353"/>
    </row>
    <row r="824" spans="2:4" ht="23.25">
      <c r="B824" s="55"/>
      <c r="C824" s="300"/>
      <c r="D824" s="353"/>
    </row>
    <row r="825" spans="2:4" ht="23.25">
      <c r="B825" s="55"/>
      <c r="C825" s="300"/>
      <c r="D825" s="353"/>
    </row>
    <row r="826" spans="2:4" ht="23.25">
      <c r="B826" s="55"/>
      <c r="C826" s="300"/>
      <c r="D826" s="353"/>
    </row>
    <row r="827" spans="2:4" ht="23.25">
      <c r="B827" s="55"/>
      <c r="C827" s="300"/>
      <c r="D827" s="353"/>
    </row>
    <row r="828" spans="2:4" ht="23.25">
      <c r="B828" s="55"/>
      <c r="C828" s="300"/>
      <c r="D828" s="353"/>
    </row>
    <row r="829" spans="2:4" ht="23.25">
      <c r="B829" s="55"/>
      <c r="C829" s="300"/>
      <c r="D829" s="353"/>
    </row>
    <row r="830" spans="2:4" ht="23.25">
      <c r="B830" s="55"/>
      <c r="C830" s="300"/>
      <c r="D830" s="353"/>
    </row>
    <row r="831" spans="2:4" ht="23.25">
      <c r="B831" s="55"/>
      <c r="C831" s="300"/>
      <c r="D831" s="353"/>
    </row>
    <row r="832" spans="2:4" ht="23.25">
      <c r="B832" s="55"/>
      <c r="C832" s="300"/>
      <c r="D832" s="353"/>
    </row>
    <row r="833" spans="2:4" ht="23.25">
      <c r="B833" s="55"/>
      <c r="C833" s="300"/>
      <c r="D833" s="353"/>
    </row>
    <row r="834" spans="2:4" ht="23.25">
      <c r="B834" s="55"/>
      <c r="C834" s="300"/>
      <c r="D834" s="353"/>
    </row>
    <row r="835" spans="2:4" ht="23.25">
      <c r="B835" s="55"/>
      <c r="C835" s="300"/>
      <c r="D835" s="353"/>
    </row>
    <row r="836" spans="2:4" ht="23.25">
      <c r="B836" s="55"/>
      <c r="C836" s="300"/>
      <c r="D836" s="353"/>
    </row>
    <row r="837" spans="2:4" ht="23.25">
      <c r="B837" s="55"/>
      <c r="C837" s="300"/>
      <c r="D837" s="353"/>
    </row>
    <row r="838" spans="2:4" ht="23.25">
      <c r="B838" s="55"/>
      <c r="C838" s="300"/>
      <c r="D838" s="353"/>
    </row>
    <row r="839" spans="2:4" ht="23.25">
      <c r="B839" s="55"/>
      <c r="C839" s="300"/>
      <c r="D839" s="353"/>
    </row>
    <row r="840" spans="2:4" ht="23.25">
      <c r="B840" s="55"/>
      <c r="C840" s="300"/>
      <c r="D840" s="353"/>
    </row>
    <row r="841" spans="2:4" ht="23.25">
      <c r="B841" s="55"/>
      <c r="C841" s="300"/>
      <c r="D841" s="353"/>
    </row>
    <row r="842" spans="2:4" ht="23.25">
      <c r="B842" s="55"/>
      <c r="C842" s="300"/>
      <c r="D842" s="353"/>
    </row>
    <row r="843" spans="2:4" ht="23.25">
      <c r="B843" s="55"/>
      <c r="C843" s="300"/>
      <c r="D843" s="353"/>
    </row>
    <row r="844" spans="2:4" ht="23.25">
      <c r="B844" s="55"/>
      <c r="C844" s="300"/>
      <c r="D844" s="353"/>
    </row>
    <row r="845" spans="2:4" ht="23.25">
      <c r="B845" s="55"/>
      <c r="C845" s="300"/>
      <c r="D845" s="353"/>
    </row>
    <row r="846" spans="2:4" ht="23.25">
      <c r="B846" s="55"/>
      <c r="C846" s="300"/>
      <c r="D846" s="353"/>
    </row>
    <row r="847" spans="2:4" ht="23.25">
      <c r="B847" s="55"/>
      <c r="C847" s="300"/>
      <c r="D847" s="353"/>
    </row>
    <row r="848" spans="2:4" ht="23.25">
      <c r="B848" s="55"/>
      <c r="C848" s="300"/>
      <c r="D848" s="353"/>
    </row>
    <row r="849" spans="2:4" ht="23.25">
      <c r="B849" s="55"/>
      <c r="C849" s="300"/>
      <c r="D849" s="353"/>
    </row>
    <row r="850" spans="2:4" ht="23.25">
      <c r="B850" s="55"/>
      <c r="C850" s="300"/>
      <c r="D850" s="353"/>
    </row>
    <row r="851" spans="2:4" ht="23.25">
      <c r="B851" s="55"/>
      <c r="C851" s="300"/>
      <c r="D851" s="353"/>
    </row>
    <row r="852" spans="2:4" ht="23.25">
      <c r="B852" s="55"/>
      <c r="C852" s="300"/>
      <c r="D852" s="353"/>
    </row>
    <row r="853" spans="2:4" ht="23.25">
      <c r="B853" s="55"/>
      <c r="C853" s="300"/>
      <c r="D853" s="353"/>
    </row>
    <row r="854" spans="2:4" ht="23.25">
      <c r="B854" s="55"/>
      <c r="C854" s="300"/>
      <c r="D854" s="353"/>
    </row>
    <row r="855" spans="2:4" ht="23.25">
      <c r="B855" s="55"/>
      <c r="C855" s="300"/>
      <c r="D855" s="353"/>
    </row>
    <row r="856" spans="2:4" ht="23.25">
      <c r="B856" s="55"/>
      <c r="C856" s="300"/>
      <c r="D856" s="353"/>
    </row>
    <row r="857" spans="2:4" ht="23.25">
      <c r="B857" s="55"/>
      <c r="C857" s="300"/>
      <c r="D857" s="353"/>
    </row>
    <row r="858" spans="2:4" ht="23.25">
      <c r="B858" s="55"/>
      <c r="C858" s="300"/>
      <c r="D858" s="353"/>
    </row>
    <row r="859" spans="2:4" ht="23.25">
      <c r="B859" s="55"/>
      <c r="C859" s="300"/>
      <c r="D859" s="353"/>
    </row>
    <row r="860" spans="2:4" ht="23.25">
      <c r="B860" s="55"/>
      <c r="C860" s="300"/>
      <c r="D860" s="353"/>
    </row>
    <row r="861" spans="2:4" ht="23.25">
      <c r="B861" s="55"/>
      <c r="C861" s="300"/>
      <c r="D861" s="353"/>
    </row>
    <row r="862" spans="2:4" ht="23.25">
      <c r="B862" s="55"/>
      <c r="C862" s="300"/>
      <c r="D862" s="353"/>
    </row>
    <row r="863" spans="2:4" ht="23.25">
      <c r="B863" s="55"/>
      <c r="C863" s="300"/>
      <c r="D863" s="353"/>
    </row>
    <row r="864" spans="2:4" ht="23.25">
      <c r="B864" s="55"/>
      <c r="C864" s="300"/>
      <c r="D864" s="353"/>
    </row>
    <row r="865" spans="2:4" ht="23.25">
      <c r="B865" s="55"/>
      <c r="C865" s="300"/>
      <c r="D865" s="353"/>
    </row>
    <row r="866" spans="2:4" ht="23.25">
      <c r="B866" s="55"/>
      <c r="C866" s="300"/>
      <c r="D866" s="353"/>
    </row>
    <row r="867" spans="2:4" ht="23.25">
      <c r="B867" s="55"/>
      <c r="C867" s="300"/>
      <c r="D867" s="353"/>
    </row>
    <row r="868" spans="2:4" ht="23.25">
      <c r="B868" s="55"/>
      <c r="C868" s="300"/>
      <c r="D868" s="353"/>
    </row>
    <row r="869" spans="2:4" ht="23.25">
      <c r="B869" s="55"/>
      <c r="C869" s="300"/>
      <c r="D869" s="353"/>
    </row>
    <row r="870" spans="2:4" ht="23.25">
      <c r="B870" s="55"/>
      <c r="C870" s="300"/>
      <c r="D870" s="353"/>
    </row>
    <row r="871" spans="2:4" ht="23.25">
      <c r="B871" s="55"/>
      <c r="C871" s="300"/>
      <c r="D871" s="353"/>
    </row>
    <row r="872" spans="2:4" ht="23.25">
      <c r="B872" s="55"/>
      <c r="C872" s="300"/>
      <c r="D872" s="353"/>
    </row>
    <row r="873" spans="2:4" ht="23.25">
      <c r="B873" s="55"/>
      <c r="C873" s="300"/>
      <c r="D873" s="353"/>
    </row>
    <row r="874" spans="2:4" ht="23.25">
      <c r="B874" s="55"/>
      <c r="C874" s="300"/>
      <c r="D874" s="353"/>
    </row>
    <row r="875" spans="2:4" ht="23.25">
      <c r="B875" s="55"/>
      <c r="C875" s="300"/>
      <c r="D875" s="353"/>
    </row>
    <row r="876" spans="2:4" ht="23.25">
      <c r="B876" s="55"/>
      <c r="C876" s="300"/>
      <c r="D876" s="353"/>
    </row>
    <row r="877" spans="2:4" ht="23.25">
      <c r="B877" s="55"/>
      <c r="C877" s="300"/>
      <c r="D877" s="353"/>
    </row>
    <row r="878" spans="2:4" ht="23.25">
      <c r="B878" s="55"/>
      <c r="C878" s="300"/>
      <c r="D878" s="353"/>
    </row>
    <row r="879" spans="2:4" ht="23.25">
      <c r="B879" s="55"/>
      <c r="C879" s="300"/>
      <c r="D879" s="353"/>
    </row>
    <row r="880" spans="2:4" ht="23.25">
      <c r="B880" s="55"/>
      <c r="C880" s="300"/>
      <c r="D880" s="353"/>
    </row>
    <row r="881" spans="2:4" ht="23.25">
      <c r="B881" s="55"/>
      <c r="C881" s="300"/>
      <c r="D881" s="353"/>
    </row>
    <row r="882" spans="2:4" ht="23.25">
      <c r="B882" s="55"/>
      <c r="C882" s="300"/>
      <c r="D882" s="353"/>
    </row>
    <row r="883" spans="2:4" ht="23.25">
      <c r="B883" s="55"/>
      <c r="C883" s="300"/>
      <c r="D883" s="353"/>
    </row>
    <row r="884" spans="2:4" ht="23.25">
      <c r="B884" s="55"/>
      <c r="C884" s="300"/>
      <c r="D884" s="353"/>
    </row>
    <row r="885" spans="2:4" ht="23.25">
      <c r="B885" s="55"/>
      <c r="C885" s="300"/>
      <c r="D885" s="353"/>
    </row>
    <row r="886" spans="2:4" ht="23.25">
      <c r="B886" s="55"/>
      <c r="C886" s="300"/>
      <c r="D886" s="353"/>
    </row>
    <row r="887" spans="2:4" ht="23.25">
      <c r="B887" s="55"/>
      <c r="C887" s="300"/>
      <c r="D887" s="353"/>
    </row>
    <row r="888" spans="2:4" ht="23.25">
      <c r="B888" s="55"/>
      <c r="C888" s="300"/>
      <c r="D888" s="353"/>
    </row>
    <row r="889" spans="2:4" ht="23.25">
      <c r="B889" s="55"/>
      <c r="C889" s="300"/>
      <c r="D889" s="353"/>
    </row>
    <row r="890" spans="2:4" ht="23.25">
      <c r="B890" s="55"/>
      <c r="C890" s="300"/>
      <c r="D890" s="353"/>
    </row>
    <row r="891" spans="2:4" ht="23.25">
      <c r="B891" s="55"/>
      <c r="C891" s="300"/>
      <c r="D891" s="353"/>
    </row>
    <row r="892" spans="2:4" ht="23.25">
      <c r="B892" s="55"/>
      <c r="C892" s="300"/>
      <c r="D892" s="353"/>
    </row>
    <row r="893" spans="2:4" ht="23.25">
      <c r="B893" s="55"/>
      <c r="C893" s="300"/>
      <c r="D893" s="353"/>
    </row>
    <row r="894" spans="2:4" ht="23.25">
      <c r="B894" s="55"/>
      <c r="C894" s="300"/>
      <c r="D894" s="353"/>
    </row>
    <row r="895" spans="2:4" ht="23.25">
      <c r="B895" s="55"/>
      <c r="C895" s="300"/>
      <c r="D895" s="353"/>
    </row>
    <row r="896" spans="2:4" ht="23.25">
      <c r="B896" s="55"/>
      <c r="C896" s="300"/>
      <c r="D896" s="353"/>
    </row>
    <row r="897" spans="2:4" ht="23.25">
      <c r="B897" s="55"/>
      <c r="C897" s="300"/>
      <c r="D897" s="353"/>
    </row>
    <row r="898" spans="2:4" ht="23.25">
      <c r="B898" s="55"/>
      <c r="C898" s="300"/>
      <c r="D898" s="353"/>
    </row>
    <row r="899" spans="2:4" ht="23.25">
      <c r="B899" s="55"/>
      <c r="C899" s="300"/>
      <c r="D899" s="353"/>
    </row>
    <row r="900" spans="2:4" ht="23.25">
      <c r="B900" s="55"/>
      <c r="C900" s="300"/>
      <c r="D900" s="353"/>
    </row>
    <row r="901" spans="2:4" ht="23.25">
      <c r="B901" s="55"/>
      <c r="C901" s="300"/>
      <c r="D901" s="353"/>
    </row>
    <row r="902" spans="2:4" ht="23.25">
      <c r="B902" s="55"/>
      <c r="C902" s="300"/>
      <c r="D902" s="353"/>
    </row>
    <row r="903" spans="2:4" ht="23.25">
      <c r="B903" s="55"/>
      <c r="C903" s="300"/>
      <c r="D903" s="353"/>
    </row>
    <row r="904" spans="2:4" ht="23.25">
      <c r="B904" s="55"/>
      <c r="C904" s="300"/>
      <c r="D904" s="353"/>
    </row>
    <row r="905" spans="2:4" ht="23.25">
      <c r="B905" s="55"/>
      <c r="C905" s="300"/>
      <c r="D905" s="353"/>
    </row>
    <row r="906" spans="2:4" ht="23.25">
      <c r="B906" s="55"/>
      <c r="C906" s="300"/>
      <c r="D906" s="353"/>
    </row>
    <row r="907" spans="2:4" ht="23.25">
      <c r="B907" s="55"/>
      <c r="C907" s="300"/>
      <c r="D907" s="353"/>
    </row>
    <row r="908" spans="2:4" ht="23.25">
      <c r="B908" s="55"/>
      <c r="C908" s="300"/>
      <c r="D908" s="353"/>
    </row>
    <row r="909" spans="2:4" ht="23.25">
      <c r="B909" s="55"/>
      <c r="C909" s="300"/>
      <c r="D909" s="353"/>
    </row>
    <row r="910" spans="2:4" ht="23.25">
      <c r="B910" s="55"/>
      <c r="C910" s="300"/>
      <c r="D910" s="353"/>
    </row>
    <row r="911" spans="2:4" ht="23.25">
      <c r="B911" s="55"/>
      <c r="C911" s="300"/>
      <c r="D911" s="353"/>
    </row>
    <row r="912" spans="2:4" ht="23.25">
      <c r="B912" s="55"/>
      <c r="C912" s="300"/>
      <c r="D912" s="353"/>
    </row>
    <row r="913" spans="2:4" ht="23.25">
      <c r="B913" s="55"/>
      <c r="C913" s="300"/>
      <c r="D913" s="353"/>
    </row>
    <row r="914" spans="2:4" ht="23.25">
      <c r="B914" s="55"/>
      <c r="C914" s="300"/>
      <c r="D914" s="353"/>
    </row>
    <row r="915" spans="2:4" ht="23.25">
      <c r="B915" s="55"/>
      <c r="C915" s="300"/>
      <c r="D915" s="353"/>
    </row>
    <row r="916" spans="2:4" ht="23.25">
      <c r="B916" s="55"/>
      <c r="C916" s="300"/>
      <c r="D916" s="353"/>
    </row>
    <row r="917" spans="2:4" ht="23.25">
      <c r="B917" s="55"/>
      <c r="C917" s="300"/>
      <c r="D917" s="353"/>
    </row>
    <row r="918" spans="2:4" ht="23.25">
      <c r="B918" s="55"/>
      <c r="C918" s="300"/>
      <c r="D918" s="353"/>
    </row>
    <row r="919" spans="2:4" ht="23.25">
      <c r="B919" s="55"/>
      <c r="C919" s="300"/>
      <c r="D919" s="353"/>
    </row>
    <row r="920" spans="2:4" ht="23.25">
      <c r="B920" s="55"/>
      <c r="C920" s="300"/>
      <c r="D920" s="353"/>
    </row>
    <row r="921" spans="2:4" ht="23.25">
      <c r="B921" s="55"/>
      <c r="C921" s="300"/>
      <c r="D921" s="353"/>
    </row>
    <row r="922" spans="2:4" ht="23.25">
      <c r="B922" s="55"/>
      <c r="C922" s="300"/>
      <c r="D922" s="353"/>
    </row>
    <row r="923" spans="2:4" ht="23.25">
      <c r="B923" s="55"/>
      <c r="C923" s="300"/>
      <c r="D923" s="353"/>
    </row>
    <row r="924" spans="2:4" ht="23.25">
      <c r="B924" s="55"/>
      <c r="C924" s="300"/>
      <c r="D924" s="353"/>
    </row>
    <row r="925" spans="2:4" ht="23.25">
      <c r="B925" s="55"/>
      <c r="C925" s="300"/>
      <c r="D925" s="353"/>
    </row>
    <row r="926" spans="2:4" ht="23.25">
      <c r="B926" s="55"/>
      <c r="C926" s="300"/>
      <c r="D926" s="353"/>
    </row>
    <row r="927" spans="2:4" ht="23.25">
      <c r="B927" s="55"/>
      <c r="C927" s="300"/>
      <c r="D927" s="353"/>
    </row>
    <row r="928" spans="2:4" ht="23.25">
      <c r="B928" s="55"/>
      <c r="C928" s="300"/>
      <c r="D928" s="353"/>
    </row>
    <row r="929" spans="2:4" ht="23.25">
      <c r="B929" s="55"/>
      <c r="C929" s="300"/>
      <c r="D929" s="353"/>
    </row>
    <row r="930" spans="2:4" ht="23.25">
      <c r="B930" s="55"/>
      <c r="C930" s="300"/>
      <c r="D930" s="353"/>
    </row>
    <row r="931" spans="2:4" ht="23.25">
      <c r="B931" s="55"/>
      <c r="C931" s="300"/>
      <c r="D931" s="353"/>
    </row>
    <row r="932" spans="2:4" ht="23.25">
      <c r="B932" s="55"/>
      <c r="C932" s="300"/>
      <c r="D932" s="353"/>
    </row>
    <row r="933" spans="2:4" ht="23.25">
      <c r="B933" s="55"/>
      <c r="C933" s="300"/>
      <c r="D933" s="353"/>
    </row>
    <row r="934" spans="2:4" ht="23.25">
      <c r="B934" s="55"/>
      <c r="C934" s="300"/>
      <c r="D934" s="353"/>
    </row>
    <row r="935" spans="2:4" ht="23.25">
      <c r="B935" s="55"/>
      <c r="C935" s="300"/>
      <c r="D935" s="353"/>
    </row>
    <row r="936" spans="2:4" ht="23.25">
      <c r="B936" s="55"/>
      <c r="C936" s="300"/>
      <c r="D936" s="353"/>
    </row>
    <row r="937" spans="2:4" ht="23.25">
      <c r="B937" s="55"/>
      <c r="C937" s="300"/>
      <c r="D937" s="353"/>
    </row>
    <row r="938" spans="2:4" ht="23.25">
      <c r="B938" s="55"/>
      <c r="C938" s="300"/>
      <c r="D938" s="353"/>
    </row>
    <row r="939" spans="2:4" ht="23.25">
      <c r="B939" s="55"/>
      <c r="C939" s="300"/>
      <c r="D939" s="353"/>
    </row>
    <row r="940" spans="2:4" ht="23.25">
      <c r="B940" s="55"/>
      <c r="C940" s="300"/>
      <c r="D940" s="353"/>
    </row>
    <row r="941" spans="2:4" ht="23.25">
      <c r="B941" s="55"/>
      <c r="C941" s="300"/>
      <c r="D941" s="353"/>
    </row>
    <row r="942" spans="2:4" ht="23.25">
      <c r="B942" s="55"/>
      <c r="C942" s="300"/>
      <c r="D942" s="353"/>
    </row>
    <row r="943" spans="2:4" ht="23.25">
      <c r="B943" s="55"/>
      <c r="C943" s="300"/>
      <c r="D943" s="353"/>
    </row>
    <row r="944" spans="2:4" ht="23.25">
      <c r="B944" s="55"/>
      <c r="C944" s="300"/>
      <c r="D944" s="353"/>
    </row>
    <row r="945" spans="2:4" ht="23.25">
      <c r="B945" s="55"/>
      <c r="C945" s="300"/>
      <c r="D945" s="353"/>
    </row>
    <row r="946" spans="2:4" ht="23.25">
      <c r="B946" s="55"/>
      <c r="C946" s="300"/>
      <c r="D946" s="353"/>
    </row>
    <row r="947" spans="2:4" ht="23.25">
      <c r="B947" s="55"/>
      <c r="C947" s="300"/>
      <c r="D947" s="353"/>
    </row>
    <row r="948" spans="2:4" ht="23.25">
      <c r="B948" s="55"/>
      <c r="C948" s="300"/>
      <c r="D948" s="353"/>
    </row>
    <row r="949" spans="2:4" ht="23.25">
      <c r="B949" s="55"/>
      <c r="C949" s="300"/>
      <c r="D949" s="353"/>
    </row>
    <row r="950" spans="2:4" ht="23.25">
      <c r="B950" s="55"/>
      <c r="C950" s="300"/>
      <c r="D950" s="353"/>
    </row>
    <row r="951" spans="2:4" ht="23.25">
      <c r="B951" s="55"/>
      <c r="C951" s="300"/>
      <c r="D951" s="353"/>
    </row>
    <row r="952" spans="2:4" ht="23.25">
      <c r="B952" s="55"/>
      <c r="C952" s="300"/>
      <c r="D952" s="353"/>
    </row>
    <row r="953" spans="2:4" ht="23.25">
      <c r="B953" s="55"/>
      <c r="C953" s="300"/>
      <c r="D953" s="353"/>
    </row>
    <row r="954" spans="2:4" ht="23.25">
      <c r="B954" s="55"/>
      <c r="C954" s="300"/>
      <c r="D954" s="353"/>
    </row>
    <row r="955" spans="2:4" ht="23.25">
      <c r="B955" s="55"/>
      <c r="C955" s="300"/>
      <c r="D955" s="353"/>
    </row>
    <row r="956" spans="2:4" ht="23.25">
      <c r="B956" s="55"/>
      <c r="C956" s="300"/>
      <c r="D956" s="353"/>
    </row>
    <row r="957" spans="2:4" ht="23.25">
      <c r="B957" s="55"/>
      <c r="C957" s="300"/>
      <c r="D957" s="353"/>
    </row>
    <row r="958" spans="2:4" ht="23.25">
      <c r="B958" s="55"/>
      <c r="C958" s="300"/>
      <c r="D958" s="353"/>
    </row>
    <row r="959" spans="2:4" ht="23.25">
      <c r="B959" s="55"/>
      <c r="C959" s="300"/>
      <c r="D959" s="353"/>
    </row>
    <row r="960" spans="2:4" ht="23.25">
      <c r="B960" s="55"/>
      <c r="C960" s="300"/>
      <c r="D960" s="353"/>
    </row>
    <row r="961" spans="2:4" ht="23.25">
      <c r="B961" s="55"/>
      <c r="C961" s="300"/>
      <c r="D961" s="353"/>
    </row>
    <row r="962" spans="2:4" ht="23.25">
      <c r="B962" s="55"/>
      <c r="C962" s="300"/>
      <c r="D962" s="353"/>
    </row>
    <row r="963" spans="2:4" ht="23.25">
      <c r="B963" s="55"/>
      <c r="C963" s="300"/>
      <c r="D963" s="353"/>
    </row>
    <row r="964" spans="2:4" ht="23.25">
      <c r="B964" s="55"/>
      <c r="C964" s="300"/>
      <c r="D964" s="353"/>
    </row>
    <row r="965" spans="2:4" ht="23.25">
      <c r="B965" s="55"/>
      <c r="C965" s="300"/>
      <c r="D965" s="353"/>
    </row>
    <row r="966" spans="2:4" ht="23.25">
      <c r="B966" s="55"/>
      <c r="C966" s="300"/>
      <c r="D966" s="353"/>
    </row>
    <row r="967" spans="2:4" ht="23.25">
      <c r="B967" s="55"/>
      <c r="C967" s="300"/>
      <c r="D967" s="353"/>
    </row>
    <row r="968" spans="2:4" ht="23.25">
      <c r="B968" s="55"/>
      <c r="C968" s="300"/>
      <c r="D968" s="353"/>
    </row>
    <row r="969" spans="2:4" ht="23.25">
      <c r="B969" s="55"/>
      <c r="C969" s="300"/>
      <c r="D969" s="353"/>
    </row>
    <row r="970" spans="2:4" ht="23.25">
      <c r="B970" s="55"/>
      <c r="C970" s="300"/>
      <c r="D970" s="353"/>
    </row>
    <row r="971" spans="2:4" ht="23.25">
      <c r="B971" s="55"/>
      <c r="C971" s="300"/>
      <c r="D971" s="353"/>
    </row>
    <row r="972" spans="2:4" ht="23.25">
      <c r="B972" s="55"/>
      <c r="C972" s="300"/>
      <c r="D972" s="353"/>
    </row>
    <row r="973" spans="2:4" ht="23.25">
      <c r="B973" s="55"/>
      <c r="C973" s="300"/>
      <c r="D973" s="353"/>
    </row>
    <row r="974" spans="2:4" ht="23.25">
      <c r="B974" s="55"/>
      <c r="C974" s="300"/>
      <c r="D974" s="353"/>
    </row>
    <row r="975" spans="2:4" ht="23.25">
      <c r="B975" s="55"/>
      <c r="C975" s="300"/>
      <c r="D975" s="353"/>
    </row>
    <row r="976" spans="2:4" ht="23.25">
      <c r="B976" s="55"/>
      <c r="C976" s="300"/>
      <c r="D976" s="353"/>
    </row>
    <row r="977" spans="2:4" ht="23.25">
      <c r="B977" s="55"/>
      <c r="C977" s="300"/>
      <c r="D977" s="353"/>
    </row>
    <row r="978" spans="2:4" ht="23.25">
      <c r="B978" s="55"/>
      <c r="C978" s="300"/>
      <c r="D978" s="353"/>
    </row>
    <row r="979" spans="2:4" ht="23.25">
      <c r="B979" s="55"/>
      <c r="C979" s="300"/>
      <c r="D979" s="353"/>
    </row>
    <row r="980" spans="2:4" ht="23.25">
      <c r="B980" s="55"/>
      <c r="C980" s="300"/>
      <c r="D980" s="353"/>
    </row>
    <row r="981" spans="2:4" ht="23.25">
      <c r="B981" s="55"/>
      <c r="C981" s="300"/>
      <c r="D981" s="353"/>
    </row>
    <row r="982" spans="2:4" ht="23.25">
      <c r="B982" s="55"/>
      <c r="C982" s="300"/>
      <c r="D982" s="353"/>
    </row>
    <row r="983" spans="2:4" ht="23.25">
      <c r="B983" s="55"/>
      <c r="C983" s="300"/>
      <c r="D983" s="353"/>
    </row>
    <row r="984" spans="2:4" ht="23.25">
      <c r="B984" s="55"/>
      <c r="C984" s="300"/>
      <c r="D984" s="353"/>
    </row>
    <row r="985" spans="2:4" ht="23.25">
      <c r="B985" s="55"/>
      <c r="C985" s="300"/>
      <c r="D985" s="353"/>
    </row>
    <row r="986" spans="2:4" ht="23.25">
      <c r="B986" s="55"/>
      <c r="C986" s="300"/>
      <c r="D986" s="353"/>
    </row>
    <row r="987" spans="2:4" ht="23.25">
      <c r="B987" s="55"/>
      <c r="C987" s="300"/>
      <c r="D987" s="353"/>
    </row>
    <row r="988" spans="2:4" ht="23.25">
      <c r="B988" s="55"/>
      <c r="C988" s="300"/>
      <c r="D988" s="353"/>
    </row>
    <row r="989" spans="2:4" ht="23.25">
      <c r="B989" s="55"/>
      <c r="C989" s="300"/>
      <c r="D989" s="353"/>
    </row>
    <row r="990" spans="2:4" ht="23.25">
      <c r="B990" s="55"/>
      <c r="C990" s="300"/>
      <c r="D990" s="353"/>
    </row>
    <row r="991" spans="2:4" ht="23.25">
      <c r="B991" s="55"/>
      <c r="C991" s="300"/>
      <c r="D991" s="353"/>
    </row>
    <row r="992" spans="2:4" ht="23.25">
      <c r="B992" s="55"/>
      <c r="C992" s="300"/>
      <c r="D992" s="353"/>
    </row>
    <row r="993" spans="2:4" ht="23.25">
      <c r="B993" s="55"/>
      <c r="C993" s="300"/>
      <c r="D993" s="353"/>
    </row>
    <row r="994" spans="2:4" ht="23.25">
      <c r="B994" s="55"/>
      <c r="C994" s="300"/>
      <c r="D994" s="353"/>
    </row>
    <row r="995" spans="2:4" ht="23.25">
      <c r="B995" s="55"/>
      <c r="C995" s="300"/>
      <c r="D995" s="353"/>
    </row>
    <row r="996" spans="2:4" ht="23.25">
      <c r="B996" s="55"/>
      <c r="C996" s="300"/>
      <c r="D996" s="353"/>
    </row>
    <row r="997" spans="2:4" ht="23.25">
      <c r="B997" s="55"/>
      <c r="C997" s="300"/>
      <c r="D997" s="353"/>
    </row>
    <row r="998" spans="2:4" ht="23.25">
      <c r="B998" s="55"/>
      <c r="C998" s="300"/>
      <c r="D998" s="353"/>
    </row>
    <row r="999" spans="2:4" ht="23.25">
      <c r="B999" s="55"/>
      <c r="C999" s="300"/>
      <c r="D999" s="353"/>
    </row>
    <row r="1000" spans="2:4" ht="23.25">
      <c r="B1000" s="55"/>
      <c r="C1000" s="300"/>
      <c r="D1000" s="353"/>
    </row>
    <row r="1001" spans="2:4" ht="23.25">
      <c r="B1001" s="55"/>
      <c r="C1001" s="300"/>
      <c r="D1001" s="353"/>
    </row>
    <row r="1002" spans="2:4" ht="23.25">
      <c r="B1002" s="55"/>
      <c r="C1002" s="300"/>
      <c r="D1002" s="353"/>
    </row>
    <row r="1003" spans="2:4" ht="23.25">
      <c r="B1003" s="55"/>
      <c r="C1003" s="300"/>
      <c r="D1003" s="353"/>
    </row>
    <row r="1004" spans="2:4" ht="23.25">
      <c r="B1004" s="55"/>
      <c r="C1004" s="300"/>
      <c r="D1004" s="353"/>
    </row>
    <row r="1005" spans="2:4" ht="23.25">
      <c r="B1005" s="55"/>
      <c r="C1005" s="300"/>
      <c r="D1005" s="353"/>
    </row>
    <row r="1006" spans="2:4" ht="23.25">
      <c r="B1006" s="55"/>
      <c r="C1006" s="300"/>
      <c r="D1006" s="353"/>
    </row>
    <row r="1007" spans="2:4" ht="23.25">
      <c r="B1007" s="55"/>
      <c r="C1007" s="300"/>
      <c r="D1007" s="353"/>
    </row>
    <row r="1008" spans="2:4" ht="23.25">
      <c r="B1008" s="55"/>
      <c r="C1008" s="300"/>
      <c r="D1008" s="353"/>
    </row>
    <row r="1009" spans="2:4" ht="23.25">
      <c r="B1009" s="55"/>
      <c r="C1009" s="300"/>
      <c r="D1009" s="353"/>
    </row>
    <row r="1010" spans="2:4" ht="23.25">
      <c r="B1010" s="55"/>
      <c r="C1010" s="300"/>
      <c r="D1010" s="353"/>
    </row>
    <row r="1011" spans="2:4" ht="23.25">
      <c r="B1011" s="55"/>
      <c r="C1011" s="300"/>
      <c r="D1011" s="353"/>
    </row>
    <row r="1012" spans="2:4" ht="23.25">
      <c r="B1012" s="55"/>
      <c r="C1012" s="300"/>
      <c r="D1012" s="353"/>
    </row>
    <row r="1013" spans="2:4" ht="23.25">
      <c r="B1013" s="55"/>
      <c r="C1013" s="300"/>
      <c r="D1013" s="353"/>
    </row>
    <row r="1014" spans="2:4" ht="23.25">
      <c r="B1014" s="55"/>
      <c r="C1014" s="300"/>
      <c r="D1014" s="353"/>
    </row>
    <row r="1015" spans="2:4" ht="23.25">
      <c r="B1015" s="55"/>
      <c r="C1015" s="300"/>
      <c r="D1015" s="353"/>
    </row>
    <row r="1016" spans="2:4" ht="23.25">
      <c r="B1016" s="55"/>
      <c r="C1016" s="300"/>
      <c r="D1016" s="353"/>
    </row>
    <row r="1017" spans="2:4" ht="23.25">
      <c r="B1017" s="55"/>
      <c r="C1017" s="300"/>
      <c r="D1017" s="353"/>
    </row>
    <row r="1018" spans="2:4" ht="23.25">
      <c r="B1018" s="55"/>
      <c r="C1018" s="300"/>
      <c r="D1018" s="353"/>
    </row>
    <row r="1019" spans="2:4" ht="23.25">
      <c r="B1019" s="55"/>
      <c r="C1019" s="300"/>
      <c r="D1019" s="353"/>
    </row>
    <row r="1020" spans="2:4" ht="23.25">
      <c r="B1020" s="55"/>
      <c r="C1020" s="300"/>
      <c r="D1020" s="353"/>
    </row>
    <row r="1021" spans="2:4" ht="23.25">
      <c r="B1021" s="55"/>
      <c r="C1021" s="300"/>
      <c r="D1021" s="353"/>
    </row>
    <row r="1022" spans="2:4" ht="23.25">
      <c r="B1022" s="55"/>
      <c r="C1022" s="300"/>
      <c r="D1022" s="353"/>
    </row>
    <row r="1023" spans="2:4" ht="23.25">
      <c r="B1023" s="55"/>
      <c r="C1023" s="300"/>
      <c r="D1023" s="353"/>
    </row>
    <row r="1024" spans="2:4" ht="23.25">
      <c r="B1024" s="55"/>
      <c r="C1024" s="300"/>
      <c r="D1024" s="353"/>
    </row>
    <row r="1025" spans="2:4" ht="23.25">
      <c r="B1025" s="55"/>
      <c r="C1025" s="300"/>
      <c r="D1025" s="353"/>
    </row>
    <row r="1026" spans="2:4" ht="23.25">
      <c r="B1026" s="55"/>
      <c r="C1026" s="300"/>
      <c r="D1026" s="353"/>
    </row>
    <row r="1027" spans="2:4" ht="23.25">
      <c r="B1027" s="55"/>
      <c r="C1027" s="300"/>
      <c r="D1027" s="353"/>
    </row>
    <row r="1028" spans="2:4" ht="23.25">
      <c r="B1028" s="55"/>
      <c r="C1028" s="300"/>
      <c r="D1028" s="353"/>
    </row>
    <row r="1029" spans="2:4" ht="23.25">
      <c r="B1029" s="55"/>
      <c r="C1029" s="300"/>
      <c r="D1029" s="353"/>
    </row>
    <row r="1030" spans="2:4" ht="23.25">
      <c r="B1030" s="55"/>
      <c r="C1030" s="300"/>
      <c r="D1030" s="353"/>
    </row>
    <row r="1031" spans="2:4" ht="23.25">
      <c r="B1031" s="55"/>
      <c r="C1031" s="300"/>
      <c r="D1031" s="353"/>
    </row>
    <row r="1032" spans="2:4" ht="23.25">
      <c r="B1032" s="55"/>
      <c r="C1032" s="300"/>
      <c r="D1032" s="353"/>
    </row>
    <row r="1033" spans="2:4" ht="23.25">
      <c r="B1033" s="55"/>
      <c r="C1033" s="300"/>
      <c r="D1033" s="353"/>
    </row>
    <row r="1034" spans="2:4" ht="23.25">
      <c r="B1034" s="55"/>
      <c r="C1034" s="300"/>
      <c r="D1034" s="353"/>
    </row>
    <row r="1035" spans="2:4" ht="23.25">
      <c r="B1035" s="55"/>
      <c r="C1035" s="300"/>
      <c r="D1035" s="353"/>
    </row>
    <row r="1036" spans="2:4" ht="23.25">
      <c r="B1036" s="55"/>
      <c r="C1036" s="300"/>
      <c r="D1036" s="353"/>
    </row>
    <row r="1037" spans="2:4" ht="23.25">
      <c r="B1037" s="55"/>
      <c r="C1037" s="300"/>
      <c r="D1037" s="353"/>
    </row>
    <row r="1038" spans="2:4" ht="23.25">
      <c r="B1038" s="55"/>
      <c r="C1038" s="300"/>
      <c r="D1038" s="353"/>
    </row>
    <row r="1039" spans="2:4" ht="23.25">
      <c r="B1039" s="55"/>
      <c r="C1039" s="300"/>
      <c r="D1039" s="353"/>
    </row>
    <row r="1040" spans="2:4" ht="23.25">
      <c r="B1040" s="55"/>
      <c r="C1040" s="300"/>
      <c r="D1040" s="353"/>
    </row>
    <row r="1041" spans="2:4" ht="23.25">
      <c r="B1041" s="55"/>
      <c r="C1041" s="300"/>
      <c r="D1041" s="353"/>
    </row>
    <row r="1042" spans="2:4" ht="23.25">
      <c r="B1042" s="55"/>
      <c r="C1042" s="300"/>
      <c r="D1042" s="353"/>
    </row>
    <row r="1043" spans="2:4" ht="23.25">
      <c r="B1043" s="55"/>
      <c r="C1043" s="300"/>
      <c r="D1043" s="353"/>
    </row>
    <row r="1044" spans="2:4" ht="23.25">
      <c r="B1044" s="55"/>
      <c r="C1044" s="300"/>
      <c r="D1044" s="353"/>
    </row>
    <row r="1045" spans="2:4" ht="23.25">
      <c r="B1045" s="55"/>
      <c r="C1045" s="300"/>
      <c r="D1045" s="353"/>
    </row>
    <row r="1046" spans="2:4" ht="23.25">
      <c r="B1046" s="55"/>
      <c r="C1046" s="300"/>
      <c r="D1046" s="353"/>
    </row>
    <row r="1047" spans="2:4" ht="23.25">
      <c r="B1047" s="55"/>
      <c r="C1047" s="300"/>
      <c r="D1047" s="353"/>
    </row>
    <row r="1048" spans="2:4" ht="23.25">
      <c r="B1048" s="55"/>
      <c r="C1048" s="300"/>
      <c r="D1048" s="353"/>
    </row>
    <row r="1049" spans="2:4" ht="23.25">
      <c r="B1049" s="55"/>
      <c r="C1049" s="300"/>
      <c r="D1049" s="353"/>
    </row>
    <row r="1050" spans="2:4" ht="23.25">
      <c r="B1050" s="55"/>
      <c r="C1050" s="300"/>
      <c r="D1050" s="353"/>
    </row>
    <row r="1051" spans="2:4" ht="23.25">
      <c r="B1051" s="55"/>
      <c r="C1051" s="300"/>
      <c r="D1051" s="353"/>
    </row>
    <row r="1052" spans="2:4" ht="23.25">
      <c r="B1052" s="55"/>
      <c r="C1052" s="300"/>
      <c r="D1052" s="353"/>
    </row>
    <row r="1053" spans="2:4" ht="23.25">
      <c r="B1053" s="55"/>
      <c r="C1053" s="300"/>
      <c r="D1053" s="353"/>
    </row>
    <row r="1054" spans="2:4" ht="23.25">
      <c r="B1054" s="55"/>
      <c r="C1054" s="300"/>
      <c r="D1054" s="353"/>
    </row>
    <row r="1055" spans="2:4" ht="23.25">
      <c r="B1055" s="55"/>
      <c r="C1055" s="300"/>
      <c r="D1055" s="353"/>
    </row>
    <row r="1056" spans="2:4" ht="23.25">
      <c r="B1056" s="55"/>
      <c r="C1056" s="300"/>
      <c r="D1056" s="353"/>
    </row>
    <row r="1057" spans="2:4" ht="23.25">
      <c r="B1057" s="55"/>
      <c r="C1057" s="300"/>
      <c r="D1057" s="353"/>
    </row>
    <row r="1058" spans="2:4" ht="23.25">
      <c r="B1058" s="55"/>
      <c r="C1058" s="300"/>
      <c r="D1058" s="353"/>
    </row>
    <row r="1059" spans="2:4" ht="23.25">
      <c r="B1059" s="55"/>
      <c r="C1059" s="300"/>
      <c r="D1059" s="353"/>
    </row>
    <row r="1060" spans="2:4" ht="23.25">
      <c r="B1060" s="55"/>
      <c r="C1060" s="300"/>
      <c r="D1060" s="353"/>
    </row>
    <row r="1061" spans="2:4" ht="23.25">
      <c r="B1061" s="55"/>
      <c r="C1061" s="300"/>
      <c r="D1061" s="353"/>
    </row>
    <row r="1062" spans="2:4" ht="23.25">
      <c r="B1062" s="55"/>
      <c r="C1062" s="300"/>
      <c r="D1062" s="353"/>
    </row>
    <row r="1063" spans="2:4" ht="23.25">
      <c r="B1063" s="55"/>
      <c r="C1063" s="300"/>
      <c r="D1063" s="353"/>
    </row>
    <row r="1064" spans="2:4" ht="23.25">
      <c r="B1064" s="55"/>
      <c r="C1064" s="300"/>
      <c r="D1064" s="353"/>
    </row>
    <row r="1065" spans="2:4" ht="23.25">
      <c r="B1065" s="55"/>
      <c r="C1065" s="300"/>
      <c r="D1065" s="353"/>
    </row>
    <row r="1066" spans="2:4" ht="23.25">
      <c r="B1066" s="55"/>
      <c r="C1066" s="300"/>
      <c r="D1066" s="353"/>
    </row>
    <row r="1067" spans="2:4" ht="23.25">
      <c r="B1067" s="55"/>
      <c r="C1067" s="300"/>
      <c r="D1067" s="353"/>
    </row>
    <row r="1068" spans="2:4" ht="23.25">
      <c r="B1068" s="55"/>
      <c r="C1068" s="300"/>
      <c r="D1068" s="353"/>
    </row>
    <row r="1069" spans="2:4" ht="23.25">
      <c r="B1069" s="55"/>
      <c r="C1069" s="300"/>
      <c r="D1069" s="353"/>
    </row>
    <row r="1070" spans="2:4" ht="23.25">
      <c r="B1070" s="55"/>
      <c r="C1070" s="300"/>
      <c r="D1070" s="353"/>
    </row>
    <row r="1071" spans="2:4" ht="23.25">
      <c r="B1071" s="55"/>
      <c r="C1071" s="300"/>
      <c r="D1071" s="353"/>
    </row>
    <row r="1072" spans="2:4" ht="23.25">
      <c r="B1072" s="55"/>
      <c r="C1072" s="300"/>
      <c r="D1072" s="353"/>
    </row>
    <row r="1073" spans="2:4" ht="23.25">
      <c r="B1073" s="55"/>
      <c r="C1073" s="300"/>
      <c r="D1073" s="353"/>
    </row>
    <row r="1074" spans="2:4" ht="23.25">
      <c r="B1074" s="55"/>
      <c r="C1074" s="300"/>
      <c r="D1074" s="353"/>
    </row>
    <row r="1075" spans="2:4" ht="23.25">
      <c r="B1075" s="55"/>
      <c r="C1075" s="300"/>
      <c r="D1075" s="353"/>
    </row>
    <row r="1076" spans="2:4" ht="23.25">
      <c r="B1076" s="55"/>
      <c r="C1076" s="300"/>
      <c r="D1076" s="353"/>
    </row>
    <row r="1077" spans="2:4" ht="23.25">
      <c r="B1077" s="55"/>
      <c r="C1077" s="300"/>
      <c r="D1077" s="353"/>
    </row>
    <row r="1078" spans="2:4" ht="23.25">
      <c r="B1078" s="55"/>
      <c r="C1078" s="300"/>
      <c r="D1078" s="353"/>
    </row>
    <row r="1079" spans="2:4" ht="23.25">
      <c r="B1079" s="55"/>
      <c r="C1079" s="300"/>
      <c r="D1079" s="353"/>
    </row>
    <row r="1080" spans="2:4" ht="23.25">
      <c r="B1080" s="55"/>
      <c r="C1080" s="300"/>
      <c r="D1080" s="353"/>
    </row>
    <row r="1081" spans="2:4" ht="23.25">
      <c r="B1081" s="55"/>
      <c r="C1081" s="300"/>
      <c r="D1081" s="353"/>
    </row>
    <row r="1082" spans="2:4" ht="23.25">
      <c r="B1082" s="55"/>
      <c r="C1082" s="300"/>
      <c r="D1082" s="353"/>
    </row>
    <row r="1083" spans="2:4" ht="23.25">
      <c r="B1083" s="55"/>
      <c r="C1083" s="300"/>
      <c r="D1083" s="353"/>
    </row>
    <row r="1084" spans="2:4" ht="23.25">
      <c r="B1084" s="55"/>
      <c r="C1084" s="300"/>
      <c r="D1084" s="353"/>
    </row>
    <row r="1085" spans="2:4" ht="23.25">
      <c r="B1085" s="55"/>
      <c r="C1085" s="300"/>
      <c r="D1085" s="353"/>
    </row>
    <row r="1086" spans="2:4" ht="23.25">
      <c r="B1086" s="55"/>
      <c r="C1086" s="300"/>
      <c r="D1086" s="353"/>
    </row>
    <row r="1087" spans="2:4" ht="23.25">
      <c r="B1087" s="55"/>
      <c r="C1087" s="300"/>
      <c r="D1087" s="353"/>
    </row>
    <row r="1088" spans="2:4" ht="23.25">
      <c r="B1088" s="55"/>
      <c r="C1088" s="300"/>
      <c r="D1088" s="353"/>
    </row>
    <row r="1089" spans="2:4" ht="23.25">
      <c r="B1089" s="55"/>
      <c r="C1089" s="300"/>
      <c r="D1089" s="353"/>
    </row>
    <row r="1090" spans="2:4" ht="23.25">
      <c r="B1090" s="55"/>
      <c r="C1090" s="300"/>
      <c r="D1090" s="353"/>
    </row>
    <row r="1091" spans="2:4" ht="23.25">
      <c r="B1091" s="55"/>
      <c r="C1091" s="300"/>
      <c r="D1091" s="353"/>
    </row>
    <row r="1092" spans="2:4" ht="23.25">
      <c r="B1092" s="55"/>
      <c r="C1092" s="300"/>
      <c r="D1092" s="353"/>
    </row>
    <row r="1093" spans="2:4" ht="23.25">
      <c r="B1093" s="55"/>
      <c r="C1093" s="300"/>
      <c r="D1093" s="353"/>
    </row>
    <row r="1094" spans="2:4" ht="23.25">
      <c r="B1094" s="55"/>
      <c r="C1094" s="300"/>
      <c r="D1094" s="353"/>
    </row>
    <row r="1095" spans="2:4" ht="23.25">
      <c r="B1095" s="55"/>
      <c r="C1095" s="300"/>
      <c r="D1095" s="353"/>
    </row>
    <row r="1096" spans="2:4" ht="23.25">
      <c r="B1096" s="55"/>
      <c r="C1096" s="300"/>
      <c r="D1096" s="353"/>
    </row>
    <row r="1097" spans="2:4" ht="23.25">
      <c r="B1097" s="55"/>
      <c r="C1097" s="300"/>
      <c r="D1097" s="353"/>
    </row>
    <row r="1098" spans="2:4" ht="23.25">
      <c r="B1098" s="55"/>
      <c r="C1098" s="300"/>
      <c r="D1098" s="353"/>
    </row>
    <row r="1099" spans="2:4" ht="23.25">
      <c r="B1099" s="55"/>
      <c r="C1099" s="300"/>
      <c r="D1099" s="353"/>
    </row>
    <row r="1100" spans="2:4" ht="23.25">
      <c r="B1100" s="55"/>
      <c r="C1100" s="300"/>
      <c r="D1100" s="353"/>
    </row>
    <row r="1101" spans="2:4" ht="23.25">
      <c r="B1101" s="55"/>
      <c r="C1101" s="300"/>
      <c r="D1101" s="353"/>
    </row>
    <row r="1102" spans="2:4" ht="23.25">
      <c r="B1102" s="55"/>
      <c r="C1102" s="300"/>
      <c r="D1102" s="353"/>
    </row>
    <row r="1103" spans="2:4" ht="23.25">
      <c r="B1103" s="55"/>
      <c r="C1103" s="300"/>
      <c r="D1103" s="353"/>
    </row>
    <row r="1104" spans="2:4" ht="23.25">
      <c r="B1104" s="55"/>
      <c r="C1104" s="300"/>
      <c r="D1104" s="353"/>
    </row>
    <row r="1105" spans="2:4" ht="23.25">
      <c r="B1105" s="55"/>
      <c r="C1105" s="300"/>
      <c r="D1105" s="353"/>
    </row>
    <row r="1106" spans="2:4" ht="23.25">
      <c r="B1106" s="55"/>
      <c r="C1106" s="300"/>
      <c r="D1106" s="353"/>
    </row>
    <row r="1107" spans="2:4" ht="23.25">
      <c r="B1107" s="55"/>
      <c r="C1107" s="300"/>
      <c r="D1107" s="353"/>
    </row>
    <row r="1108" spans="2:4" ht="23.25">
      <c r="B1108" s="55"/>
      <c r="C1108" s="300"/>
      <c r="D1108" s="353"/>
    </row>
    <row r="1109" spans="2:4" ht="23.25">
      <c r="B1109" s="55"/>
      <c r="C1109" s="300"/>
      <c r="D1109" s="353"/>
    </row>
    <row r="1110" spans="2:4" ht="23.25">
      <c r="B1110" s="55"/>
      <c r="C1110" s="300"/>
      <c r="D1110" s="353"/>
    </row>
    <row r="1111" spans="2:4" ht="23.25">
      <c r="B1111" s="55"/>
      <c r="C1111" s="300"/>
      <c r="D1111" s="353"/>
    </row>
    <row r="1112" spans="2:4" ht="23.25">
      <c r="B1112" s="55"/>
      <c r="C1112" s="300"/>
      <c r="D1112" s="353"/>
    </row>
    <row r="1113" spans="2:4" ht="23.25">
      <c r="B1113" s="55"/>
      <c r="C1113" s="300"/>
      <c r="D1113" s="353"/>
    </row>
    <row r="1114" spans="2:4" ht="23.25">
      <c r="B1114" s="55"/>
      <c r="C1114" s="300"/>
      <c r="D1114" s="353"/>
    </row>
    <row r="1115" spans="2:4" ht="23.25">
      <c r="B1115" s="55"/>
      <c r="C1115" s="300"/>
      <c r="D1115" s="353"/>
    </row>
    <row r="1116" spans="2:4" ht="23.25">
      <c r="B1116" s="55"/>
      <c r="C1116" s="300"/>
      <c r="D1116" s="353"/>
    </row>
    <row r="1117" spans="2:4" ht="23.25">
      <c r="B1117" s="55"/>
      <c r="C1117" s="300"/>
      <c r="D1117" s="353"/>
    </row>
    <row r="1118" spans="2:4" ht="23.25">
      <c r="B1118" s="55"/>
      <c r="C1118" s="300"/>
      <c r="D1118" s="353"/>
    </row>
    <row r="1119" spans="2:4" ht="23.25">
      <c r="B1119" s="55"/>
      <c r="C1119" s="300"/>
      <c r="D1119" s="353"/>
    </row>
    <row r="1120" spans="2:4" ht="23.25">
      <c r="B1120" s="55"/>
      <c r="C1120" s="300"/>
      <c r="D1120" s="353"/>
    </row>
    <row r="1121" spans="2:4" ht="23.25">
      <c r="B1121" s="55"/>
      <c r="C1121" s="300"/>
      <c r="D1121" s="353"/>
    </row>
    <row r="1122" spans="2:4" ht="23.25">
      <c r="B1122" s="55"/>
      <c r="C1122" s="300"/>
      <c r="D1122" s="353"/>
    </row>
    <row r="1123" spans="2:4" ht="23.25">
      <c r="B1123" s="55"/>
      <c r="C1123" s="300"/>
      <c r="D1123" s="353"/>
    </row>
    <row r="1124" spans="2:4" ht="23.25">
      <c r="B1124" s="55"/>
      <c r="C1124" s="300"/>
      <c r="D1124" s="353"/>
    </row>
    <row r="1125" spans="2:4" ht="23.25">
      <c r="B1125" s="55"/>
      <c r="C1125" s="300"/>
      <c r="D1125" s="353"/>
    </row>
    <row r="1126" spans="2:4" ht="23.25">
      <c r="B1126" s="55"/>
      <c r="C1126" s="300"/>
      <c r="D1126" s="353"/>
    </row>
    <row r="1127" spans="2:4" ht="23.25">
      <c r="B1127" s="55"/>
      <c r="C1127" s="300"/>
      <c r="D1127" s="353"/>
    </row>
    <row r="1128" spans="2:4" ht="23.25">
      <c r="B1128" s="55"/>
      <c r="C1128" s="300"/>
      <c r="D1128" s="353"/>
    </row>
    <row r="1129" spans="2:4" ht="23.25">
      <c r="B1129" s="55"/>
      <c r="C1129" s="300"/>
      <c r="D1129" s="353"/>
    </row>
    <row r="1130" spans="2:4" ht="23.25">
      <c r="B1130" s="55"/>
      <c r="C1130" s="300"/>
      <c r="D1130" s="353"/>
    </row>
    <row r="1131" spans="2:4" ht="23.25">
      <c r="B1131" s="55"/>
      <c r="C1131" s="300"/>
      <c r="D1131" s="353"/>
    </row>
    <row r="1132" spans="2:4" ht="23.25">
      <c r="B1132" s="55"/>
      <c r="C1132" s="300"/>
      <c r="D1132" s="353"/>
    </row>
    <row r="1133" spans="2:4" ht="23.25">
      <c r="B1133" s="55"/>
      <c r="C1133" s="300"/>
      <c r="D1133" s="353"/>
    </row>
    <row r="1134" spans="2:4" ht="23.25">
      <c r="B1134" s="55"/>
      <c r="C1134" s="300"/>
      <c r="D1134" s="353"/>
    </row>
    <row r="1135" spans="2:4" ht="23.25">
      <c r="B1135" s="55"/>
      <c r="C1135" s="300"/>
      <c r="D1135" s="353"/>
    </row>
    <row r="1136" spans="2:4" ht="23.25">
      <c r="B1136" s="55"/>
      <c r="C1136" s="300"/>
      <c r="D1136" s="353"/>
    </row>
    <row r="1137" spans="2:4" ht="23.25">
      <c r="B1137" s="55"/>
      <c r="C1137" s="300"/>
      <c r="D1137" s="353"/>
    </row>
    <row r="1138" spans="2:4" ht="23.25">
      <c r="B1138" s="55"/>
      <c r="C1138" s="300"/>
      <c r="D1138" s="353"/>
    </row>
    <row r="1139" spans="2:4" ht="23.25">
      <c r="B1139" s="55"/>
      <c r="C1139" s="300"/>
      <c r="D1139" s="353"/>
    </row>
    <row r="1140" spans="2:4" ht="23.25">
      <c r="B1140" s="55"/>
      <c r="C1140" s="300"/>
      <c r="D1140" s="353"/>
    </row>
    <row r="1141" spans="2:4" ht="23.25">
      <c r="B1141" s="55"/>
      <c r="C1141" s="300"/>
      <c r="D1141" s="353"/>
    </row>
    <row r="1142" spans="2:4" ht="23.25">
      <c r="B1142" s="55"/>
      <c r="C1142" s="300"/>
      <c r="D1142" s="353"/>
    </row>
    <row r="1143" spans="2:4" ht="23.25">
      <c r="B1143" s="55"/>
      <c r="C1143" s="300"/>
      <c r="D1143" s="353"/>
    </row>
    <row r="1144" spans="2:4" ht="23.25">
      <c r="B1144" s="55"/>
      <c r="C1144" s="300"/>
      <c r="D1144" s="353"/>
    </row>
    <row r="1145" spans="2:4" ht="23.25">
      <c r="B1145" s="55"/>
      <c r="C1145" s="300"/>
      <c r="D1145" s="353"/>
    </row>
    <row r="1146" spans="2:4" ht="23.25">
      <c r="B1146" s="55"/>
      <c r="C1146" s="300"/>
      <c r="D1146" s="353"/>
    </row>
    <row r="1147" spans="2:4" ht="23.25">
      <c r="B1147" s="55"/>
      <c r="C1147" s="300"/>
      <c r="D1147" s="353"/>
    </row>
    <row r="1148" spans="2:4" ht="23.25">
      <c r="B1148" s="55"/>
      <c r="C1148" s="300"/>
      <c r="D1148" s="353"/>
    </row>
    <row r="1149" spans="2:4" ht="23.25">
      <c r="B1149" s="55"/>
      <c r="C1149" s="300"/>
      <c r="D1149" s="353"/>
    </row>
    <row r="1150" spans="2:4" ht="23.25">
      <c r="B1150" s="55"/>
      <c r="C1150" s="300"/>
      <c r="D1150" s="353"/>
    </row>
    <row r="1151" spans="2:4" ht="23.25">
      <c r="B1151" s="55"/>
      <c r="C1151" s="300"/>
      <c r="D1151" s="353"/>
    </row>
    <row r="1152" spans="2:4" ht="23.25">
      <c r="B1152" s="55"/>
      <c r="C1152" s="300"/>
      <c r="D1152" s="353"/>
    </row>
    <row r="1153" spans="2:4" ht="23.25">
      <c r="B1153" s="55"/>
      <c r="C1153" s="300"/>
      <c r="D1153" s="353"/>
    </row>
    <row r="1154" spans="2:4" ht="23.25">
      <c r="B1154" s="55"/>
      <c r="C1154" s="300"/>
      <c r="D1154" s="353"/>
    </row>
    <row r="1155" spans="2:4" ht="23.25">
      <c r="B1155" s="55"/>
      <c r="C1155" s="300"/>
      <c r="D1155" s="353"/>
    </row>
    <row r="1156" spans="2:4" ht="23.25">
      <c r="B1156" s="55"/>
      <c r="C1156" s="300"/>
      <c r="D1156" s="353"/>
    </row>
    <row r="1157" spans="2:4" ht="23.25">
      <c r="B1157" s="55"/>
      <c r="C1157" s="300"/>
      <c r="D1157" s="353"/>
    </row>
    <row r="1158" spans="2:4" ht="23.25">
      <c r="B1158" s="55"/>
      <c r="C1158" s="300"/>
      <c r="D1158" s="353"/>
    </row>
    <row r="1159" spans="2:4" ht="23.25">
      <c r="B1159" s="55"/>
      <c r="C1159" s="300"/>
      <c r="D1159" s="353"/>
    </row>
    <row r="1160" spans="2:4" ht="23.25">
      <c r="B1160" s="55"/>
      <c r="C1160" s="300"/>
      <c r="D1160" s="353"/>
    </row>
    <row r="1161" spans="2:4" ht="23.25">
      <c r="B1161" s="55"/>
      <c r="C1161" s="300"/>
      <c r="D1161" s="353"/>
    </row>
    <row r="1162" spans="2:4" ht="23.25">
      <c r="B1162" s="55"/>
      <c r="C1162" s="300"/>
      <c r="D1162" s="353"/>
    </row>
    <row r="1163" spans="2:4" ht="23.25">
      <c r="B1163" s="55"/>
      <c r="C1163" s="300"/>
      <c r="D1163" s="353"/>
    </row>
    <row r="1164" spans="2:4" ht="23.25">
      <c r="B1164" s="55"/>
      <c r="C1164" s="300"/>
      <c r="D1164" s="353"/>
    </row>
    <row r="1165" spans="2:4" ht="23.25">
      <c r="B1165" s="55"/>
      <c r="C1165" s="300"/>
      <c r="D1165" s="353"/>
    </row>
    <row r="1166" spans="2:4" ht="23.25">
      <c r="B1166" s="55"/>
      <c r="C1166" s="300"/>
      <c r="D1166" s="353"/>
    </row>
    <row r="1167" spans="2:4" ht="23.25">
      <c r="B1167" s="55"/>
      <c r="C1167" s="300"/>
      <c r="D1167" s="353"/>
    </row>
    <row r="1168" spans="2:4" ht="23.25">
      <c r="B1168" s="55"/>
      <c r="C1168" s="300"/>
      <c r="D1168" s="353"/>
    </row>
    <row r="1169" spans="2:4" ht="23.25">
      <c r="B1169" s="55"/>
      <c r="C1169" s="300"/>
      <c r="D1169" s="353"/>
    </row>
    <row r="1170" spans="2:4" ht="23.25">
      <c r="B1170" s="55"/>
      <c r="C1170" s="300"/>
      <c r="D1170" s="353"/>
    </row>
    <row r="1171" spans="2:4" ht="23.25">
      <c r="B1171" s="55"/>
      <c r="C1171" s="300"/>
      <c r="D1171" s="353"/>
    </row>
    <row r="1172" spans="2:4" ht="23.25">
      <c r="B1172" s="55"/>
      <c r="C1172" s="300"/>
      <c r="D1172" s="353"/>
    </row>
    <row r="1173" spans="2:4" ht="23.25">
      <c r="B1173" s="55"/>
      <c r="C1173" s="300"/>
      <c r="D1173" s="353"/>
    </row>
    <row r="1174" spans="2:4" ht="23.25">
      <c r="B1174" s="55"/>
      <c r="C1174" s="300"/>
      <c r="D1174" s="353"/>
    </row>
    <row r="1175" spans="2:4" ht="23.25">
      <c r="B1175" s="55"/>
      <c r="C1175" s="300"/>
      <c r="D1175" s="353"/>
    </row>
    <row r="1176" spans="2:4" ht="23.25">
      <c r="B1176" s="55"/>
      <c r="C1176" s="300"/>
      <c r="D1176" s="353"/>
    </row>
    <row r="1177" spans="2:4" ht="23.25">
      <c r="B1177" s="55"/>
      <c r="C1177" s="300"/>
      <c r="D1177" s="353"/>
    </row>
    <row r="1178" spans="2:4" ht="23.25">
      <c r="B1178" s="55"/>
      <c r="C1178" s="300"/>
      <c r="D1178" s="353"/>
    </row>
    <row r="1179" spans="2:4" ht="23.25">
      <c r="B1179" s="55"/>
      <c r="C1179" s="300"/>
      <c r="D1179" s="353"/>
    </row>
    <row r="1180" spans="2:4" ht="23.25">
      <c r="B1180" s="55"/>
      <c r="C1180" s="300"/>
      <c r="D1180" s="353"/>
    </row>
    <row r="1181" spans="2:4" ht="23.25">
      <c r="B1181" s="55"/>
      <c r="C1181" s="300"/>
      <c r="D1181" s="353"/>
    </row>
    <row r="1182" spans="2:4" ht="23.25">
      <c r="B1182" s="55"/>
      <c r="C1182" s="300"/>
      <c r="D1182" s="353"/>
    </row>
    <row r="1183" spans="2:4" ht="23.25">
      <c r="B1183" s="55"/>
      <c r="C1183" s="300"/>
      <c r="D1183" s="353"/>
    </row>
    <row r="1184" spans="2:4" ht="23.25">
      <c r="B1184" s="55"/>
      <c r="C1184" s="300"/>
      <c r="D1184" s="353"/>
    </row>
    <row r="1185" spans="2:4" ht="23.25">
      <c r="B1185" s="55"/>
      <c r="C1185" s="300"/>
      <c r="D1185" s="353"/>
    </row>
    <row r="1186" spans="2:4" ht="23.25">
      <c r="B1186" s="55"/>
      <c r="C1186" s="300"/>
      <c r="D1186" s="353"/>
    </row>
    <row r="1187" spans="2:4" ht="23.25">
      <c r="B1187" s="55"/>
      <c r="C1187" s="300"/>
      <c r="D1187" s="353"/>
    </row>
    <row r="1188" spans="2:4" ht="23.25">
      <c r="B1188" s="55"/>
      <c r="C1188" s="300"/>
      <c r="D1188" s="353"/>
    </row>
    <row r="1189" spans="2:4" ht="23.25">
      <c r="B1189" s="55"/>
      <c r="C1189" s="300"/>
      <c r="D1189" s="353"/>
    </row>
    <row r="1190" spans="2:4" ht="23.25">
      <c r="B1190" s="55"/>
      <c r="C1190" s="300"/>
      <c r="D1190" s="353"/>
    </row>
    <row r="1191" spans="2:4" ht="23.25">
      <c r="B1191" s="55"/>
      <c r="C1191" s="300"/>
      <c r="D1191" s="353"/>
    </row>
    <row r="1192" spans="2:4" ht="23.25">
      <c r="B1192" s="55"/>
      <c r="C1192" s="300"/>
      <c r="D1192" s="353"/>
    </row>
    <row r="1193" spans="2:4" ht="23.25">
      <c r="B1193" s="55"/>
      <c r="C1193" s="300"/>
      <c r="D1193" s="353"/>
    </row>
    <row r="1194" spans="2:4" ht="23.25">
      <c r="B1194" s="55"/>
      <c r="C1194" s="300"/>
      <c r="D1194" s="353"/>
    </row>
    <row r="1195" spans="2:4" ht="23.25">
      <c r="B1195" s="55"/>
      <c r="C1195" s="300"/>
      <c r="D1195" s="353"/>
    </row>
    <row r="1196" spans="2:4" ht="23.25">
      <c r="B1196" s="55"/>
      <c r="C1196" s="300"/>
      <c r="D1196" s="353"/>
    </row>
    <row r="1197" spans="2:4" ht="23.25">
      <c r="B1197" s="55"/>
      <c r="C1197" s="300"/>
      <c r="D1197" s="353"/>
    </row>
    <row r="1198" spans="2:4" ht="23.25">
      <c r="B1198" s="55"/>
      <c r="C1198" s="300"/>
      <c r="D1198" s="353"/>
    </row>
    <row r="1199" spans="2:4" ht="23.25">
      <c r="B1199" s="55"/>
      <c r="C1199" s="300"/>
      <c r="D1199" s="353"/>
    </row>
    <row r="1200" spans="2:4" ht="23.25">
      <c r="B1200" s="55"/>
      <c r="C1200" s="300"/>
      <c r="D1200" s="353"/>
    </row>
    <row r="1201" spans="2:4" ht="23.25">
      <c r="B1201" s="55"/>
      <c r="C1201" s="300"/>
      <c r="D1201" s="353"/>
    </row>
    <row r="1202" spans="2:4" ht="23.25">
      <c r="B1202" s="55"/>
      <c r="C1202" s="300"/>
      <c r="D1202" s="353"/>
    </row>
    <row r="1203" spans="2:4" ht="23.25">
      <c r="B1203" s="55"/>
      <c r="C1203" s="300"/>
      <c r="D1203" s="353"/>
    </row>
    <row r="1204" spans="2:4" ht="23.25">
      <c r="B1204" s="55"/>
      <c r="C1204" s="300"/>
      <c r="D1204" s="353"/>
    </row>
    <row r="1205" spans="2:4" ht="23.25">
      <c r="B1205" s="55"/>
      <c r="C1205" s="300"/>
      <c r="D1205" s="353"/>
    </row>
    <row r="1206" spans="2:4" ht="23.25">
      <c r="B1206" s="55"/>
      <c r="C1206" s="300"/>
      <c r="D1206" s="353"/>
    </row>
    <row r="1207" spans="2:4" ht="23.25">
      <c r="B1207" s="55"/>
      <c r="C1207" s="300"/>
      <c r="D1207" s="353"/>
    </row>
    <row r="1208" spans="2:4" ht="23.25">
      <c r="B1208" s="55"/>
      <c r="C1208" s="300"/>
      <c r="D1208" s="353"/>
    </row>
    <row r="1209" spans="2:4" ht="23.25">
      <c r="B1209" s="55"/>
      <c r="C1209" s="300"/>
      <c r="D1209" s="353"/>
    </row>
    <row r="1210" spans="2:4" ht="23.25">
      <c r="B1210" s="55"/>
      <c r="C1210" s="300"/>
      <c r="D1210" s="353"/>
    </row>
    <row r="1211" spans="2:4" ht="23.25">
      <c r="B1211" s="55"/>
      <c r="C1211" s="300"/>
      <c r="D1211" s="353"/>
    </row>
    <row r="1212" spans="2:4" ht="23.25">
      <c r="B1212" s="55"/>
      <c r="C1212" s="300"/>
      <c r="D1212" s="353"/>
    </row>
    <row r="1213" spans="2:4" ht="23.25">
      <c r="B1213" s="55"/>
      <c r="C1213" s="300"/>
      <c r="D1213" s="353"/>
    </row>
    <row r="1214" spans="2:4" ht="23.25">
      <c r="B1214" s="55"/>
      <c r="C1214" s="300"/>
      <c r="D1214" s="353"/>
    </row>
    <row r="1215" spans="2:4" ht="23.25">
      <c r="B1215" s="55"/>
      <c r="C1215" s="300"/>
      <c r="D1215" s="353"/>
    </row>
    <row r="1216" spans="2:4" ht="23.25">
      <c r="B1216" s="55"/>
      <c r="C1216" s="300"/>
      <c r="D1216" s="353"/>
    </row>
    <row r="1217" spans="2:4" ht="23.25">
      <c r="B1217" s="55"/>
      <c r="C1217" s="300"/>
      <c r="D1217" s="353"/>
    </row>
    <row r="1218" spans="2:4" ht="23.25">
      <c r="B1218" s="55"/>
      <c r="C1218" s="300"/>
      <c r="D1218" s="353"/>
    </row>
    <row r="1219" spans="2:4" ht="23.25">
      <c r="B1219" s="55"/>
      <c r="C1219" s="300"/>
      <c r="D1219" s="353"/>
    </row>
    <row r="1220" spans="2:4" ht="23.25">
      <c r="B1220" s="55"/>
      <c r="C1220" s="300"/>
      <c r="D1220" s="353"/>
    </row>
    <row r="1221" spans="2:4" ht="23.25">
      <c r="B1221" s="55"/>
      <c r="C1221" s="300"/>
      <c r="D1221" s="353"/>
    </row>
    <row r="1222" spans="2:4" ht="23.25">
      <c r="B1222" s="55"/>
      <c r="C1222" s="300"/>
      <c r="D1222" s="353"/>
    </row>
    <row r="1223" spans="2:4" ht="23.25">
      <c r="B1223" s="55"/>
      <c r="C1223" s="300"/>
      <c r="D1223" s="353"/>
    </row>
    <row r="1224" spans="2:4" ht="23.25">
      <c r="B1224" s="55"/>
      <c r="C1224" s="300"/>
      <c r="D1224" s="353"/>
    </row>
    <row r="1225" spans="2:4" ht="23.25">
      <c r="B1225" s="55"/>
      <c r="C1225" s="300"/>
      <c r="D1225" s="353"/>
    </row>
    <row r="1226" spans="2:4" ht="23.25">
      <c r="B1226" s="55"/>
      <c r="C1226" s="300"/>
      <c r="D1226" s="353"/>
    </row>
    <row r="1227" spans="2:4" ht="23.25">
      <c r="B1227" s="55"/>
      <c r="C1227" s="300"/>
      <c r="D1227" s="353"/>
    </row>
    <row r="1228" spans="2:4" ht="23.25">
      <c r="B1228" s="55"/>
      <c r="C1228" s="300"/>
      <c r="D1228" s="353"/>
    </row>
    <row r="1229" spans="2:4" ht="23.25">
      <c r="B1229" s="55"/>
      <c r="C1229" s="300"/>
      <c r="D1229" s="353"/>
    </row>
    <row r="1230" spans="2:4" ht="23.25">
      <c r="B1230" s="55"/>
      <c r="C1230" s="300"/>
      <c r="D1230" s="353"/>
    </row>
    <row r="1231" spans="2:4" ht="23.25">
      <c r="B1231" s="55"/>
      <c r="C1231" s="300"/>
      <c r="D1231" s="353"/>
    </row>
    <row r="1232" spans="2:4" ht="23.25">
      <c r="B1232" s="55"/>
      <c r="C1232" s="300"/>
      <c r="D1232" s="353"/>
    </row>
    <row r="1233" spans="2:4" ht="23.25">
      <c r="B1233" s="55"/>
      <c r="C1233" s="300"/>
      <c r="D1233" s="353"/>
    </row>
    <row r="1234" spans="2:4" ht="23.25">
      <c r="B1234" s="55"/>
      <c r="C1234" s="300"/>
      <c r="D1234" s="353"/>
    </row>
    <row r="1235" spans="2:4" ht="23.25">
      <c r="B1235" s="55"/>
      <c r="C1235" s="300"/>
      <c r="D1235" s="353"/>
    </row>
    <row r="1236" spans="2:4" ht="23.25">
      <c r="B1236" s="55"/>
      <c r="C1236" s="300"/>
      <c r="D1236" s="353"/>
    </row>
    <row r="1237" spans="2:4" ht="23.25">
      <c r="B1237" s="55"/>
      <c r="C1237" s="300"/>
      <c r="D1237" s="353"/>
    </row>
    <row r="1238" spans="2:4" ht="23.25">
      <c r="B1238" s="55"/>
      <c r="C1238" s="300"/>
      <c r="D1238" s="353"/>
    </row>
    <row r="1239" spans="2:4" ht="23.25">
      <c r="B1239" s="55"/>
      <c r="C1239" s="300"/>
      <c r="D1239" s="353"/>
    </row>
    <row r="1240" spans="2:4" ht="23.25">
      <c r="B1240" s="55"/>
      <c r="C1240" s="300"/>
      <c r="D1240" s="353"/>
    </row>
    <row r="1241" spans="2:4" ht="23.25">
      <c r="B1241" s="55"/>
      <c r="C1241" s="300"/>
      <c r="D1241" s="353"/>
    </row>
    <row r="1242" spans="2:4" ht="23.25">
      <c r="B1242" s="55"/>
      <c r="C1242" s="300"/>
      <c r="D1242" s="353"/>
    </row>
    <row r="1243" spans="2:4" ht="23.25">
      <c r="B1243" s="55"/>
      <c r="C1243" s="300"/>
      <c r="D1243" s="353"/>
    </row>
    <row r="1244" spans="2:4" ht="23.25">
      <c r="B1244" s="55"/>
      <c r="C1244" s="300"/>
      <c r="D1244" s="353"/>
    </row>
    <row r="1245" spans="2:4" ht="23.25">
      <c r="B1245" s="55"/>
      <c r="C1245" s="300"/>
      <c r="D1245" s="353"/>
    </row>
    <row r="1246" spans="2:4" ht="23.25">
      <c r="B1246" s="55"/>
      <c r="C1246" s="300"/>
      <c r="D1246" s="353"/>
    </row>
    <row r="1247" spans="2:4" ht="23.25">
      <c r="B1247" s="55"/>
      <c r="C1247" s="300"/>
      <c r="D1247" s="353"/>
    </row>
    <row r="1248" spans="2:4" ht="23.25">
      <c r="B1248" s="55"/>
      <c r="C1248" s="300"/>
      <c r="D1248" s="353"/>
    </row>
    <row r="1249" spans="2:4" ht="23.25">
      <c r="B1249" s="55"/>
      <c r="C1249" s="300"/>
      <c r="D1249" s="353"/>
    </row>
    <row r="1250" spans="2:4" ht="23.25">
      <c r="B1250" s="55"/>
      <c r="C1250" s="300"/>
      <c r="D1250" s="353"/>
    </row>
    <row r="1251" spans="2:4" ht="23.25">
      <c r="B1251" s="55"/>
      <c r="C1251" s="300"/>
      <c r="D1251" s="353"/>
    </row>
    <row r="1252" spans="2:4" ht="23.25">
      <c r="B1252" s="55"/>
      <c r="C1252" s="300"/>
      <c r="D1252" s="353"/>
    </row>
    <row r="1253" spans="2:4" ht="23.25">
      <c r="B1253" s="55"/>
      <c r="C1253" s="300"/>
      <c r="D1253" s="353"/>
    </row>
    <row r="1254" spans="2:4" ht="23.25">
      <c r="B1254" s="55"/>
      <c r="C1254" s="300"/>
      <c r="D1254" s="353"/>
    </row>
    <row r="1255" spans="2:4" ht="23.25">
      <c r="B1255" s="55"/>
      <c r="C1255" s="300"/>
      <c r="D1255" s="353"/>
    </row>
    <row r="1256" spans="2:4" ht="23.25">
      <c r="B1256" s="55"/>
      <c r="C1256" s="300"/>
      <c r="D1256" s="353"/>
    </row>
    <row r="1257" spans="2:4" ht="23.25">
      <c r="B1257" s="55"/>
      <c r="C1257" s="300"/>
      <c r="D1257" s="353"/>
    </row>
    <row r="1258" spans="2:4" ht="23.25">
      <c r="B1258" s="55"/>
      <c r="C1258" s="300"/>
      <c r="D1258" s="353"/>
    </row>
    <row r="1259" spans="2:4" ht="23.25">
      <c r="B1259" s="55"/>
      <c r="C1259" s="300"/>
      <c r="D1259" s="353"/>
    </row>
    <row r="1260" spans="2:4" ht="23.25">
      <c r="B1260" s="55"/>
      <c r="C1260" s="300"/>
      <c r="D1260" s="353"/>
    </row>
    <row r="1261" spans="2:4" ht="23.25">
      <c r="B1261" s="55"/>
      <c r="C1261" s="300"/>
      <c r="D1261" s="353"/>
    </row>
    <row r="1262" spans="2:4" ht="23.25">
      <c r="B1262" s="55"/>
      <c r="C1262" s="300"/>
      <c r="D1262" s="353"/>
    </row>
    <row r="1263" spans="2:4" ht="23.25">
      <c r="B1263" s="55"/>
      <c r="C1263" s="300"/>
      <c r="D1263" s="353"/>
    </row>
    <row r="1264" spans="2:4" ht="23.25">
      <c r="B1264" s="55"/>
      <c r="C1264" s="300"/>
      <c r="D1264" s="353"/>
    </row>
    <row r="1265" spans="2:4" ht="23.25">
      <c r="B1265" s="55"/>
      <c r="C1265" s="300"/>
      <c r="D1265" s="353"/>
    </row>
    <row r="1266" spans="2:4" ht="23.25">
      <c r="B1266" s="55"/>
      <c r="C1266" s="300"/>
      <c r="D1266" s="353"/>
    </row>
    <row r="1267" spans="2:4" ht="23.25">
      <c r="B1267" s="55"/>
      <c r="C1267" s="300"/>
      <c r="D1267" s="353"/>
    </row>
    <row r="1268" spans="2:4" ht="23.25">
      <c r="B1268" s="55"/>
      <c r="C1268" s="300"/>
      <c r="D1268" s="353"/>
    </row>
    <row r="1269" spans="2:4" ht="23.25">
      <c r="B1269" s="55"/>
      <c r="C1269" s="300"/>
      <c r="D1269" s="353"/>
    </row>
    <row r="1270" spans="2:4" ht="23.25">
      <c r="B1270" s="55"/>
      <c r="C1270" s="300"/>
      <c r="D1270" s="353"/>
    </row>
    <row r="1271" spans="2:4" ht="23.25">
      <c r="B1271" s="55"/>
      <c r="C1271" s="300"/>
      <c r="D1271" s="353"/>
    </row>
    <row r="1272" spans="2:4" ht="23.25">
      <c r="B1272" s="55"/>
      <c r="C1272" s="300"/>
      <c r="D1272" s="353"/>
    </row>
    <row r="1273" spans="2:4" ht="23.25">
      <c r="B1273" s="55"/>
      <c r="C1273" s="300"/>
      <c r="D1273" s="353"/>
    </row>
    <row r="1274" spans="2:4" ht="23.25">
      <c r="B1274" s="55"/>
      <c r="C1274" s="300"/>
      <c r="D1274" s="353"/>
    </row>
    <row r="1275" spans="2:4" ht="23.25">
      <c r="B1275" s="55"/>
      <c r="C1275" s="300"/>
      <c r="D1275" s="353"/>
    </row>
    <row r="1276" spans="2:4" ht="23.25">
      <c r="B1276" s="55"/>
      <c r="C1276" s="300"/>
      <c r="D1276" s="353"/>
    </row>
    <row r="1277" spans="2:4" ht="23.25">
      <c r="B1277" s="55"/>
      <c r="C1277" s="300"/>
      <c r="D1277" s="353"/>
    </row>
    <row r="1278" spans="2:4" ht="23.25">
      <c r="B1278" s="55"/>
      <c r="C1278" s="300"/>
      <c r="D1278" s="353"/>
    </row>
    <row r="1279" spans="2:4" ht="23.25">
      <c r="B1279" s="55"/>
      <c r="C1279" s="300"/>
      <c r="D1279" s="353"/>
    </row>
    <row r="1280" spans="2:4" ht="23.25">
      <c r="B1280" s="55"/>
      <c r="C1280" s="300"/>
      <c r="D1280" s="353"/>
    </row>
    <row r="1281" spans="2:4" ht="23.25">
      <c r="B1281" s="55"/>
      <c r="C1281" s="300"/>
      <c r="D1281" s="353"/>
    </row>
    <row r="1282" spans="2:4" ht="23.25">
      <c r="B1282" s="55"/>
      <c r="C1282" s="300"/>
      <c r="D1282" s="353"/>
    </row>
    <row r="1283" spans="2:4" ht="23.25">
      <c r="B1283" s="55"/>
      <c r="C1283" s="300"/>
      <c r="D1283" s="353"/>
    </row>
    <row r="1284" spans="2:4" ht="23.25">
      <c r="B1284" s="55"/>
      <c r="C1284" s="300"/>
      <c r="D1284" s="353"/>
    </row>
    <row r="1285" spans="2:4" ht="23.25">
      <c r="B1285" s="55"/>
      <c r="C1285" s="300"/>
      <c r="D1285" s="353"/>
    </row>
    <row r="1286" spans="2:4" ht="23.25">
      <c r="B1286" s="55"/>
      <c r="C1286" s="300"/>
      <c r="D1286" s="353"/>
    </row>
    <row r="1287" spans="2:4" ht="23.25">
      <c r="B1287" s="55"/>
      <c r="C1287" s="300"/>
      <c r="D1287" s="353"/>
    </row>
    <row r="1288" spans="2:4" ht="23.25">
      <c r="B1288" s="55"/>
      <c r="C1288" s="300"/>
      <c r="D1288" s="353"/>
    </row>
    <row r="1289" spans="2:4" ht="23.25">
      <c r="B1289" s="55"/>
      <c r="C1289" s="300"/>
      <c r="D1289" s="353"/>
    </row>
    <row r="1290" spans="2:4" ht="23.25">
      <c r="B1290" s="55"/>
      <c r="C1290" s="300"/>
      <c r="D1290" s="353"/>
    </row>
    <row r="1291" spans="2:4" ht="23.25">
      <c r="B1291" s="55"/>
      <c r="C1291" s="300"/>
      <c r="D1291" s="353"/>
    </row>
    <row r="1292" spans="2:4" ht="23.25">
      <c r="B1292" s="55"/>
      <c r="C1292" s="300"/>
      <c r="D1292" s="353"/>
    </row>
    <row r="1293" spans="2:4" ht="23.25">
      <c r="B1293" s="55"/>
      <c r="C1293" s="300"/>
      <c r="D1293" s="353"/>
    </row>
    <row r="1294" spans="2:4" ht="23.25">
      <c r="B1294" s="55"/>
      <c r="C1294" s="300"/>
      <c r="D1294" s="353"/>
    </row>
    <row r="1295" spans="2:4" ht="23.25">
      <c r="B1295" s="55"/>
      <c r="C1295" s="300"/>
      <c r="D1295" s="353"/>
    </row>
    <row r="1296" spans="2:4" ht="23.25">
      <c r="B1296" s="55"/>
      <c r="C1296" s="300"/>
      <c r="D1296" s="353"/>
    </row>
    <row r="1297" spans="2:4" ht="23.25">
      <c r="B1297" s="55"/>
      <c r="C1297" s="300"/>
      <c r="D1297" s="353"/>
    </row>
    <row r="1298" spans="2:4" ht="23.25">
      <c r="B1298" s="55"/>
      <c r="C1298" s="300"/>
      <c r="D1298" s="353"/>
    </row>
    <row r="1299" spans="2:4" ht="23.25">
      <c r="B1299" s="55"/>
      <c r="C1299" s="300"/>
      <c r="D1299" s="353"/>
    </row>
    <row r="1300" spans="2:4" ht="23.25">
      <c r="B1300" s="55"/>
      <c r="C1300" s="300"/>
      <c r="D1300" s="353"/>
    </row>
    <row r="1301" spans="2:4" ht="23.25">
      <c r="B1301" s="55"/>
      <c r="C1301" s="300"/>
      <c r="D1301" s="353"/>
    </row>
    <row r="1302" spans="2:4" ht="23.25">
      <c r="B1302" s="55"/>
      <c r="C1302" s="300"/>
      <c r="D1302" s="353"/>
    </row>
    <row r="1303" spans="2:4" ht="23.25">
      <c r="B1303" s="55"/>
      <c r="C1303" s="300"/>
      <c r="D1303" s="353"/>
    </row>
    <row r="1304" spans="2:4" ht="23.25">
      <c r="B1304" s="55"/>
      <c r="C1304" s="300"/>
      <c r="D1304" s="353"/>
    </row>
    <row r="1305" spans="2:4" ht="23.25">
      <c r="B1305" s="55"/>
      <c r="C1305" s="300"/>
      <c r="D1305" s="353"/>
    </row>
    <row r="1306" spans="2:4" ht="23.25">
      <c r="B1306" s="55"/>
      <c r="C1306" s="300"/>
      <c r="D1306" s="353"/>
    </row>
    <row r="1307" spans="2:4" ht="23.25">
      <c r="B1307" s="55"/>
      <c r="C1307" s="300"/>
      <c r="D1307" s="353"/>
    </row>
    <row r="1308" spans="2:4" ht="23.25">
      <c r="B1308" s="55"/>
      <c r="C1308" s="300"/>
      <c r="D1308" s="353"/>
    </row>
    <row r="1309" spans="2:4" ht="23.25">
      <c r="B1309" s="55"/>
      <c r="C1309" s="300"/>
      <c r="D1309" s="353"/>
    </row>
    <row r="1310" spans="2:4" ht="23.25">
      <c r="B1310" s="55"/>
      <c r="C1310" s="300"/>
      <c r="D1310" s="353"/>
    </row>
    <row r="1311" spans="2:4" ht="23.25">
      <c r="B1311" s="55"/>
      <c r="C1311" s="300"/>
      <c r="D1311" s="353"/>
    </row>
    <row r="1312" spans="2:4" ht="23.25">
      <c r="B1312" s="55"/>
      <c r="C1312" s="300"/>
      <c r="D1312" s="353"/>
    </row>
    <row r="1313" spans="2:4" ht="23.25">
      <c r="B1313" s="55"/>
      <c r="C1313" s="300"/>
      <c r="D1313" s="353"/>
    </row>
    <row r="1314" spans="2:4" ht="23.25">
      <c r="B1314" s="55"/>
      <c r="C1314" s="300"/>
      <c r="D1314" s="353"/>
    </row>
    <row r="1315" spans="2:4" ht="23.25">
      <c r="B1315" s="55"/>
      <c r="C1315" s="300"/>
      <c r="D1315" s="353"/>
    </row>
    <row r="1316" spans="2:4" ht="23.25">
      <c r="B1316" s="55"/>
      <c r="C1316" s="300"/>
      <c r="D1316" s="353"/>
    </row>
    <row r="1317" spans="2:4" ht="23.25">
      <c r="B1317" s="55"/>
      <c r="C1317" s="300"/>
      <c r="D1317" s="353"/>
    </row>
    <row r="1318" spans="2:4" ht="23.25">
      <c r="B1318" s="55"/>
      <c r="C1318" s="300"/>
      <c r="D1318" s="353"/>
    </row>
    <row r="1319" spans="2:4" ht="23.25">
      <c r="B1319" s="55"/>
      <c r="C1319" s="300"/>
      <c r="D1319" s="353"/>
    </row>
    <row r="1320" spans="2:4" ht="23.25">
      <c r="B1320" s="55"/>
      <c r="C1320" s="300"/>
      <c r="D1320" s="353"/>
    </row>
    <row r="1321" spans="2:4" ht="23.25">
      <c r="B1321" s="55"/>
      <c r="C1321" s="300"/>
      <c r="D1321" s="353"/>
    </row>
    <row r="1322" spans="2:4" ht="23.25">
      <c r="B1322" s="55"/>
      <c r="C1322" s="300"/>
      <c r="D1322" s="353"/>
    </row>
    <row r="1323" spans="2:4" ht="23.25">
      <c r="B1323" s="55"/>
      <c r="C1323" s="300"/>
      <c r="D1323" s="353"/>
    </row>
    <row r="1324" spans="2:4" ht="23.25">
      <c r="B1324" s="55"/>
      <c r="C1324" s="300"/>
      <c r="D1324" s="353"/>
    </row>
    <row r="1325" spans="2:4" ht="23.25">
      <c r="B1325" s="55"/>
      <c r="C1325" s="300"/>
      <c r="D1325" s="353"/>
    </row>
    <row r="1326" spans="2:4" ht="23.25">
      <c r="B1326" s="55"/>
      <c r="C1326" s="300"/>
      <c r="D1326" s="353"/>
    </row>
    <row r="1327" spans="2:4" ht="23.25">
      <c r="B1327" s="55"/>
      <c r="C1327" s="300"/>
      <c r="D1327" s="353"/>
    </row>
    <row r="1328" spans="2:4" ht="23.25">
      <c r="B1328" s="55"/>
      <c r="C1328" s="300"/>
      <c r="D1328" s="353"/>
    </row>
    <row r="1329" spans="2:4" ht="23.25">
      <c r="B1329" s="55"/>
      <c r="C1329" s="300"/>
      <c r="D1329" s="353"/>
    </row>
    <row r="1330" spans="2:4" ht="23.25">
      <c r="B1330" s="55"/>
      <c r="C1330" s="300"/>
      <c r="D1330" s="353"/>
    </row>
    <row r="1331" spans="2:4" ht="23.25">
      <c r="B1331" s="55"/>
      <c r="C1331" s="300"/>
      <c r="D1331" s="353"/>
    </row>
    <row r="1332" spans="2:4" ht="23.25">
      <c r="B1332" s="55"/>
      <c r="C1332" s="300"/>
      <c r="D1332" s="353"/>
    </row>
    <row r="1333" spans="2:4" ht="23.25">
      <c r="B1333" s="55"/>
      <c r="C1333" s="300"/>
      <c r="D1333" s="353"/>
    </row>
    <row r="1334" spans="2:4" ht="23.25">
      <c r="B1334" s="55"/>
      <c r="C1334" s="300"/>
      <c r="D1334" s="353"/>
    </row>
    <row r="1335" spans="2:4" ht="23.25">
      <c r="B1335" s="55"/>
      <c r="C1335" s="300"/>
      <c r="D1335" s="353"/>
    </row>
    <row r="1336" spans="2:4" ht="23.25">
      <c r="B1336" s="55"/>
      <c r="C1336" s="300"/>
      <c r="D1336" s="353"/>
    </row>
    <row r="1337" spans="2:4" ht="23.25">
      <c r="B1337" s="55"/>
      <c r="C1337" s="300"/>
      <c r="D1337" s="353"/>
    </row>
    <row r="1338" spans="2:4" ht="23.25">
      <c r="B1338" s="55"/>
      <c r="C1338" s="300"/>
      <c r="D1338" s="353"/>
    </row>
    <row r="1339" spans="2:4" ht="23.25">
      <c r="B1339" s="55"/>
      <c r="C1339" s="300"/>
      <c r="D1339" s="353"/>
    </row>
    <row r="1340" spans="2:4" ht="23.25">
      <c r="B1340" s="55"/>
      <c r="C1340" s="300"/>
      <c r="D1340" s="353"/>
    </row>
    <row r="1341" spans="2:4" ht="23.25">
      <c r="B1341" s="55"/>
      <c r="C1341" s="300"/>
      <c r="D1341" s="353"/>
    </row>
    <row r="1342" spans="2:4" ht="23.25">
      <c r="B1342" s="55"/>
      <c r="C1342" s="300"/>
      <c r="D1342" s="353"/>
    </row>
    <row r="1343" spans="2:4" ht="23.25">
      <c r="B1343" s="55"/>
      <c r="C1343" s="300"/>
      <c r="D1343" s="353"/>
    </row>
    <row r="1344" spans="2:4" ht="23.25">
      <c r="B1344" s="55"/>
      <c r="C1344" s="300"/>
      <c r="D1344" s="353"/>
    </row>
    <row r="1345" spans="2:4" ht="23.25">
      <c r="B1345" s="55"/>
      <c r="C1345" s="300"/>
      <c r="D1345" s="353"/>
    </row>
    <row r="1346" spans="2:4" ht="23.25">
      <c r="B1346" s="55"/>
      <c r="C1346" s="300"/>
      <c r="D1346" s="353"/>
    </row>
    <row r="1347" spans="2:4" ht="23.25">
      <c r="B1347" s="55"/>
      <c r="C1347" s="300"/>
      <c r="D1347" s="353"/>
    </row>
    <row r="1348" spans="2:4" ht="23.25">
      <c r="B1348" s="55"/>
      <c r="C1348" s="300"/>
      <c r="D1348" s="353"/>
    </row>
    <row r="1349" spans="2:4" ht="23.25">
      <c r="B1349" s="55"/>
      <c r="C1349" s="300"/>
      <c r="D1349" s="353"/>
    </row>
    <row r="1350" spans="2:4" ht="23.25">
      <c r="B1350" s="55"/>
      <c r="C1350" s="300"/>
      <c r="D1350" s="353"/>
    </row>
    <row r="1351" spans="2:4" ht="23.25">
      <c r="B1351" s="55"/>
      <c r="C1351" s="300"/>
      <c r="D1351" s="353"/>
    </row>
    <row r="1352" spans="2:4" ht="23.25">
      <c r="B1352" s="55"/>
      <c r="C1352" s="300"/>
      <c r="D1352" s="353"/>
    </row>
    <row r="1353" spans="2:4" ht="23.25">
      <c r="B1353" s="55"/>
      <c r="C1353" s="300"/>
      <c r="D1353" s="353"/>
    </row>
    <row r="1354" spans="2:4" ht="23.25">
      <c r="B1354" s="55"/>
      <c r="C1354" s="300"/>
      <c r="D1354" s="353"/>
    </row>
    <row r="1355" spans="2:4" ht="23.25">
      <c r="B1355" s="55"/>
      <c r="C1355" s="300"/>
      <c r="D1355" s="353"/>
    </row>
    <row r="1356" spans="2:4" ht="23.25">
      <c r="B1356" s="55"/>
      <c r="C1356" s="300"/>
      <c r="D1356" s="353"/>
    </row>
    <row r="1357" spans="2:4" ht="23.25">
      <c r="B1357" s="55"/>
      <c r="C1357" s="300"/>
      <c r="D1357" s="353"/>
    </row>
    <row r="1358" spans="2:4" ht="23.25">
      <c r="B1358" s="55"/>
      <c r="C1358" s="300"/>
      <c r="D1358" s="353"/>
    </row>
    <row r="1359" spans="2:4" ht="23.25">
      <c r="B1359" s="55"/>
      <c r="C1359" s="300"/>
      <c r="D1359" s="353"/>
    </row>
    <row r="1360" spans="2:4" ht="23.25">
      <c r="B1360" s="55"/>
      <c r="C1360" s="300"/>
      <c r="D1360" s="353"/>
    </row>
    <row r="1361" spans="2:4" ht="23.25">
      <c r="B1361" s="55"/>
      <c r="C1361" s="300"/>
      <c r="D1361" s="353"/>
    </row>
    <row r="1362" spans="2:4" ht="23.25">
      <c r="B1362" s="55"/>
      <c r="C1362" s="300"/>
      <c r="D1362" s="353"/>
    </row>
    <row r="1363" spans="2:4" ht="23.25">
      <c r="B1363" s="55"/>
      <c r="C1363" s="300"/>
      <c r="D1363" s="353"/>
    </row>
    <row r="1364" spans="2:4" ht="23.25">
      <c r="B1364" s="55"/>
      <c r="C1364" s="300"/>
      <c r="D1364" s="353"/>
    </row>
    <row r="1365" spans="2:4" ht="23.25">
      <c r="B1365" s="55"/>
      <c r="C1365" s="300"/>
      <c r="D1365" s="353"/>
    </row>
    <row r="1366" spans="2:4" ht="23.25">
      <c r="B1366" s="55"/>
      <c r="C1366" s="300"/>
      <c r="D1366" s="353"/>
    </row>
    <row r="1367" spans="2:4" ht="23.25">
      <c r="B1367" s="55"/>
      <c r="C1367" s="300"/>
      <c r="D1367" s="353"/>
    </row>
    <row r="1368" spans="2:4" ht="23.25">
      <c r="B1368" s="55"/>
      <c r="C1368" s="300"/>
      <c r="D1368" s="353"/>
    </row>
    <row r="1369" spans="2:4" ht="23.25">
      <c r="B1369" s="55"/>
      <c r="C1369" s="300"/>
      <c r="D1369" s="353"/>
    </row>
    <row r="1370" spans="2:4" ht="23.25">
      <c r="B1370" s="55"/>
      <c r="C1370" s="300"/>
      <c r="D1370" s="353"/>
    </row>
    <row r="1371" spans="2:4" ht="23.25">
      <c r="B1371" s="55"/>
      <c r="C1371" s="300"/>
      <c r="D1371" s="353"/>
    </row>
    <row r="1372" spans="2:4" ht="23.25">
      <c r="B1372" s="55"/>
      <c r="C1372" s="300"/>
      <c r="D1372" s="353"/>
    </row>
    <row r="1373" spans="2:4" ht="23.25">
      <c r="B1373" s="55"/>
      <c r="C1373" s="300"/>
      <c r="D1373" s="353"/>
    </row>
    <row r="1374" spans="2:4" ht="23.25">
      <c r="B1374" s="55"/>
      <c r="C1374" s="300"/>
      <c r="D1374" s="353"/>
    </row>
    <row r="1375" spans="2:4" ht="23.25">
      <c r="B1375" s="55"/>
      <c r="C1375" s="300"/>
      <c r="D1375" s="353"/>
    </row>
    <row r="1376" spans="2:4" ht="23.25">
      <c r="B1376" s="55"/>
      <c r="C1376" s="300"/>
      <c r="D1376" s="353"/>
    </row>
    <row r="1377" spans="2:4" ht="23.25">
      <c r="B1377" s="55"/>
      <c r="C1377" s="300"/>
      <c r="D1377" s="353"/>
    </row>
    <row r="1378" spans="2:4" ht="23.25">
      <c r="B1378" s="55"/>
      <c r="C1378" s="300"/>
      <c r="D1378" s="353"/>
    </row>
    <row r="1379" spans="2:4" ht="23.25">
      <c r="B1379" s="55"/>
      <c r="C1379" s="300"/>
      <c r="D1379" s="353"/>
    </row>
    <row r="1380" spans="2:4" ht="23.25">
      <c r="B1380" s="55"/>
      <c r="C1380" s="300"/>
      <c r="D1380" s="353"/>
    </row>
    <row r="1381" spans="2:4" ht="23.25">
      <c r="B1381" s="55"/>
      <c r="C1381" s="300"/>
      <c r="D1381" s="353"/>
    </row>
    <row r="1382" spans="2:4" ht="23.25">
      <c r="B1382" s="55"/>
      <c r="C1382" s="300"/>
      <c r="D1382" s="353"/>
    </row>
    <row r="1383" spans="2:4" ht="23.25">
      <c r="B1383" s="55"/>
      <c r="C1383" s="300"/>
      <c r="D1383" s="353"/>
    </row>
    <row r="1384" spans="2:4" ht="23.25">
      <c r="B1384" s="55"/>
      <c r="C1384" s="300"/>
      <c r="D1384" s="353"/>
    </row>
    <row r="1385" spans="2:4" ht="23.25">
      <c r="B1385" s="55"/>
      <c r="C1385" s="300"/>
      <c r="D1385" s="353"/>
    </row>
    <row r="1386" spans="2:4" ht="23.25">
      <c r="B1386" s="55"/>
      <c r="C1386" s="300"/>
      <c r="D1386" s="353"/>
    </row>
    <row r="1387" spans="2:4" ht="23.25">
      <c r="B1387" s="55"/>
      <c r="C1387" s="300"/>
      <c r="D1387" s="353"/>
    </row>
    <row r="1388" spans="2:4" ht="23.25">
      <c r="B1388" s="55"/>
      <c r="C1388" s="300"/>
      <c r="D1388" s="353"/>
    </row>
    <row r="1389" spans="2:4" ht="23.25">
      <c r="B1389" s="55"/>
      <c r="C1389" s="300"/>
      <c r="D1389" s="353"/>
    </row>
    <row r="1390" spans="2:4" ht="23.25">
      <c r="B1390" s="55"/>
      <c r="C1390" s="300"/>
      <c r="D1390" s="353"/>
    </row>
    <row r="1391" spans="2:4" ht="23.25">
      <c r="B1391" s="55"/>
      <c r="C1391" s="300"/>
      <c r="D1391" s="353"/>
    </row>
    <row r="1392" spans="2:4" ht="23.25">
      <c r="B1392" s="55"/>
      <c r="C1392" s="300"/>
      <c r="D1392" s="353"/>
    </row>
    <row r="1393" spans="2:4" ht="23.25">
      <c r="B1393" s="55"/>
      <c r="C1393" s="300"/>
      <c r="D1393" s="353"/>
    </row>
    <row r="1394" spans="2:4" ht="23.25">
      <c r="B1394" s="55"/>
      <c r="C1394" s="300"/>
      <c r="D1394" s="353"/>
    </row>
    <row r="1395" spans="2:4" ht="23.25">
      <c r="B1395" s="55"/>
      <c r="C1395" s="300"/>
      <c r="D1395" s="353"/>
    </row>
    <row r="1396" spans="2:4" ht="23.25">
      <c r="B1396" s="55"/>
      <c r="C1396" s="300"/>
      <c r="D1396" s="353"/>
    </row>
    <row r="1397" spans="2:4" ht="23.25">
      <c r="B1397" s="55"/>
      <c r="C1397" s="300"/>
      <c r="D1397" s="353"/>
    </row>
    <row r="1398" spans="2:4" ht="23.25">
      <c r="B1398" s="55"/>
      <c r="C1398" s="300"/>
      <c r="D1398" s="353"/>
    </row>
    <row r="1399" spans="2:4" ht="23.25">
      <c r="B1399" s="55"/>
      <c r="C1399" s="300"/>
      <c r="D1399" s="353"/>
    </row>
    <row r="1400" spans="2:4" ht="23.25">
      <c r="B1400" s="55"/>
      <c r="C1400" s="300"/>
      <c r="D1400" s="353"/>
    </row>
    <row r="1401" spans="2:4" ht="23.25">
      <c r="B1401" s="55"/>
      <c r="C1401" s="300"/>
      <c r="D1401" s="353"/>
    </row>
    <row r="1402" spans="2:4" ht="23.25">
      <c r="B1402" s="55"/>
      <c r="C1402" s="300"/>
      <c r="D1402" s="353"/>
    </row>
    <row r="1403" spans="2:4" ht="23.25">
      <c r="B1403" s="55"/>
      <c r="C1403" s="300"/>
      <c r="D1403" s="353"/>
    </row>
    <row r="1404" spans="2:4" ht="23.25">
      <c r="B1404" s="55"/>
      <c r="C1404" s="300"/>
      <c r="D1404" s="353"/>
    </row>
    <row r="1405" spans="2:4" ht="23.25">
      <c r="B1405" s="55"/>
      <c r="C1405" s="300"/>
      <c r="D1405" s="353"/>
    </row>
    <row r="1406" spans="2:4" ht="23.25">
      <c r="B1406" s="55"/>
      <c r="C1406" s="300"/>
      <c r="D1406" s="353"/>
    </row>
    <row r="1407" spans="2:4" ht="23.25">
      <c r="B1407" s="55"/>
      <c r="C1407" s="300"/>
      <c r="D1407" s="353"/>
    </row>
    <row r="1408" spans="2:4" ht="23.25">
      <c r="B1408" s="55"/>
      <c r="C1408" s="300"/>
      <c r="D1408" s="353"/>
    </row>
    <row r="1409" spans="2:4" ht="23.25">
      <c r="B1409" s="55"/>
      <c r="C1409" s="300"/>
      <c r="D1409" s="353"/>
    </row>
    <row r="1410" spans="2:4" ht="23.25">
      <c r="B1410" s="55"/>
      <c r="C1410" s="300"/>
      <c r="D1410" s="353"/>
    </row>
    <row r="1411" spans="2:4" ht="23.25">
      <c r="B1411" s="55"/>
      <c r="C1411" s="300"/>
      <c r="D1411" s="353"/>
    </row>
    <row r="1412" spans="2:4" ht="23.25">
      <c r="B1412" s="55"/>
      <c r="C1412" s="300"/>
      <c r="D1412" s="353"/>
    </row>
    <row r="1413" spans="2:4" ht="23.25">
      <c r="B1413" s="55"/>
      <c r="C1413" s="300"/>
      <c r="D1413" s="353"/>
    </row>
    <row r="1414" spans="2:4" ht="23.25">
      <c r="B1414" s="55"/>
      <c r="C1414" s="300"/>
      <c r="D1414" s="353"/>
    </row>
    <row r="1415" spans="2:4" ht="23.25">
      <c r="B1415" s="55"/>
      <c r="C1415" s="300"/>
      <c r="D1415" s="353"/>
    </row>
    <row r="1416" spans="2:4" ht="23.25">
      <c r="B1416" s="55"/>
      <c r="C1416" s="300"/>
      <c r="D1416" s="353"/>
    </row>
    <row r="1417" spans="2:4" ht="23.25">
      <c r="B1417" s="55"/>
      <c r="C1417" s="300"/>
      <c r="D1417" s="353"/>
    </row>
    <row r="1418" spans="2:4" ht="23.25">
      <c r="B1418" s="55"/>
      <c r="C1418" s="300"/>
      <c r="D1418" s="353"/>
    </row>
    <row r="1419" spans="2:4" ht="23.25">
      <c r="B1419" s="55"/>
      <c r="C1419" s="300"/>
      <c r="D1419" s="353"/>
    </row>
    <row r="1420" spans="2:4" ht="23.25">
      <c r="B1420" s="55"/>
      <c r="C1420" s="300"/>
      <c r="D1420" s="353"/>
    </row>
    <row r="1421" spans="2:4" ht="23.25">
      <c r="B1421" s="55"/>
      <c r="C1421" s="300"/>
      <c r="D1421" s="353"/>
    </row>
    <row r="1422" spans="2:4" ht="23.25">
      <c r="B1422" s="55"/>
      <c r="C1422" s="300"/>
      <c r="D1422" s="353"/>
    </row>
    <row r="1423" spans="2:4" ht="23.25">
      <c r="B1423" s="55"/>
      <c r="C1423" s="300"/>
      <c r="D1423" s="353"/>
    </row>
    <row r="1424" spans="2:4" ht="23.25">
      <c r="B1424" s="55"/>
      <c r="C1424" s="300"/>
      <c r="D1424" s="353"/>
    </row>
    <row r="1425" spans="2:4" ht="23.25">
      <c r="B1425" s="55"/>
      <c r="C1425" s="300"/>
      <c r="D1425" s="353"/>
    </row>
    <row r="1426" spans="2:4" ht="23.25">
      <c r="B1426" s="55"/>
      <c r="C1426" s="300"/>
      <c r="D1426" s="353"/>
    </row>
    <row r="1427" spans="2:4" ht="23.25">
      <c r="B1427" s="55"/>
      <c r="C1427" s="300"/>
      <c r="D1427" s="353"/>
    </row>
    <row r="1428" spans="2:4" ht="23.25">
      <c r="B1428" s="55"/>
      <c r="C1428" s="300"/>
      <c r="D1428" s="353"/>
    </row>
    <row r="1429" spans="2:4" ht="23.25">
      <c r="B1429" s="55"/>
      <c r="C1429" s="300"/>
      <c r="D1429" s="353"/>
    </row>
    <row r="1430" spans="2:4" ht="23.25">
      <c r="B1430" s="55"/>
      <c r="C1430" s="300"/>
      <c r="D1430" s="353"/>
    </row>
    <row r="1431" spans="2:4" ht="23.25">
      <c r="B1431" s="55"/>
      <c r="C1431" s="300"/>
      <c r="D1431" s="353"/>
    </row>
    <row r="1432" spans="2:4" ht="23.25">
      <c r="B1432" s="55"/>
      <c r="C1432" s="300"/>
      <c r="D1432" s="353"/>
    </row>
    <row r="1433" spans="2:4" ht="23.25">
      <c r="B1433" s="55"/>
      <c r="C1433" s="300"/>
      <c r="D1433" s="353"/>
    </row>
    <row r="1434" spans="2:4" ht="23.25">
      <c r="B1434" s="55"/>
      <c r="C1434" s="300"/>
      <c r="D1434" s="353"/>
    </row>
    <row r="1435" spans="2:4" ht="23.25">
      <c r="B1435" s="55"/>
      <c r="C1435" s="300"/>
      <c r="D1435" s="353"/>
    </row>
    <row r="1436" spans="2:4" ht="23.25">
      <c r="B1436" s="55"/>
      <c r="C1436" s="300"/>
      <c r="D1436" s="353"/>
    </row>
    <row r="1437" spans="2:4" ht="23.25">
      <c r="B1437" s="55"/>
      <c r="C1437" s="300"/>
      <c r="D1437" s="353"/>
    </row>
    <row r="1438" spans="2:4" ht="23.25">
      <c r="B1438" s="55"/>
      <c r="C1438" s="300"/>
      <c r="D1438" s="353"/>
    </row>
    <row r="1439" spans="2:4" ht="23.25">
      <c r="B1439" s="55"/>
      <c r="C1439" s="300"/>
      <c r="D1439" s="353"/>
    </row>
    <row r="1440" spans="2:4" ht="23.25">
      <c r="B1440" s="55"/>
      <c r="C1440" s="300"/>
      <c r="D1440" s="353"/>
    </row>
    <row r="1441" spans="2:4" ht="23.25">
      <c r="B1441" s="55"/>
      <c r="C1441" s="300"/>
      <c r="D1441" s="353"/>
    </row>
    <row r="1442" spans="2:4" ht="23.25">
      <c r="B1442" s="55"/>
      <c r="C1442" s="300"/>
      <c r="D1442" s="353"/>
    </row>
    <row r="1443" spans="2:4" ht="23.25">
      <c r="B1443" s="55"/>
      <c r="C1443" s="300"/>
      <c r="D1443" s="353"/>
    </row>
    <row r="1444" spans="2:4" ht="23.25">
      <c r="B1444" s="55"/>
      <c r="C1444" s="300"/>
      <c r="D1444" s="353"/>
    </row>
    <row r="1445" spans="2:4" ht="23.25">
      <c r="B1445" s="55"/>
      <c r="C1445" s="300"/>
      <c r="D1445" s="353"/>
    </row>
    <row r="1446" spans="2:4" ht="23.25">
      <c r="B1446" s="55"/>
      <c r="C1446" s="300"/>
      <c r="D1446" s="353"/>
    </row>
    <row r="1447" spans="2:4" ht="23.25">
      <c r="B1447" s="55"/>
      <c r="C1447" s="300"/>
      <c r="D1447" s="353"/>
    </row>
    <row r="1448" spans="2:4" ht="23.25">
      <c r="B1448" s="55"/>
      <c r="C1448" s="300"/>
      <c r="D1448" s="353"/>
    </row>
    <row r="1449" spans="2:4" ht="23.25">
      <c r="B1449" s="55"/>
      <c r="C1449" s="300"/>
      <c r="D1449" s="353"/>
    </row>
    <row r="1450" spans="2:4" ht="23.25">
      <c r="B1450" s="55"/>
      <c r="C1450" s="300"/>
      <c r="D1450" s="353"/>
    </row>
    <row r="1451" spans="2:4" ht="23.25">
      <c r="B1451" s="55"/>
      <c r="C1451" s="300"/>
      <c r="D1451" s="353"/>
    </row>
    <row r="1452" spans="2:4" ht="23.25">
      <c r="B1452" s="55"/>
      <c r="C1452" s="300"/>
      <c r="D1452" s="353"/>
    </row>
    <row r="1453" spans="2:4" ht="23.25">
      <c r="B1453" s="55"/>
      <c r="C1453" s="300"/>
      <c r="D1453" s="353"/>
    </row>
    <row r="1454" spans="2:4" ht="23.25">
      <c r="B1454" s="55"/>
      <c r="C1454" s="300"/>
      <c r="D1454" s="353"/>
    </row>
    <row r="1455" spans="2:4" ht="23.25">
      <c r="B1455" s="55"/>
      <c r="C1455" s="300"/>
      <c r="D1455" s="353"/>
    </row>
    <row r="1456" spans="2:4" ht="23.25">
      <c r="B1456" s="55"/>
      <c r="C1456" s="300"/>
      <c r="D1456" s="353"/>
    </row>
    <row r="1457" spans="2:4" ht="23.25">
      <c r="B1457" s="55"/>
      <c r="C1457" s="300"/>
      <c r="D1457" s="353"/>
    </row>
    <row r="1458" spans="2:4" ht="23.25">
      <c r="B1458" s="55"/>
      <c r="C1458" s="300"/>
      <c r="D1458" s="353"/>
    </row>
    <row r="1459" spans="2:4" ht="23.25">
      <c r="B1459" s="55"/>
      <c r="C1459" s="300"/>
      <c r="D1459" s="353"/>
    </row>
    <row r="1460" spans="2:4" ht="23.25">
      <c r="B1460" s="55"/>
      <c r="C1460" s="300"/>
      <c r="D1460" s="353"/>
    </row>
    <row r="1461" spans="2:4" ht="23.25">
      <c r="B1461" s="55"/>
      <c r="C1461" s="300"/>
      <c r="D1461" s="353"/>
    </row>
    <row r="1462" spans="2:4" ht="23.25">
      <c r="B1462" s="55"/>
      <c r="C1462" s="300"/>
      <c r="D1462" s="353"/>
    </row>
    <row r="1463" spans="2:4" ht="23.25">
      <c r="B1463" s="55"/>
      <c r="C1463" s="300"/>
      <c r="D1463" s="353"/>
    </row>
    <row r="1464" spans="2:4" ht="23.25">
      <c r="B1464" s="55"/>
      <c r="C1464" s="300"/>
      <c r="D1464" s="353"/>
    </row>
    <row r="1465" spans="2:4" ht="23.25">
      <c r="B1465" s="55"/>
      <c r="C1465" s="300"/>
      <c r="D1465" s="353"/>
    </row>
    <row r="1466" spans="2:4" ht="23.25">
      <c r="B1466" s="55"/>
      <c r="C1466" s="300"/>
      <c r="D1466" s="353"/>
    </row>
    <row r="1467" spans="2:4" ht="23.25">
      <c r="B1467" s="55"/>
      <c r="C1467" s="300"/>
      <c r="D1467" s="353"/>
    </row>
    <row r="1468" spans="2:4" ht="23.25">
      <c r="B1468" s="55"/>
      <c r="C1468" s="300"/>
      <c r="D1468" s="353"/>
    </row>
    <row r="1469" spans="2:4" ht="23.25">
      <c r="B1469" s="55"/>
      <c r="C1469" s="300"/>
      <c r="D1469" s="353"/>
    </row>
    <row r="1470" spans="2:4" ht="23.25">
      <c r="B1470" s="55"/>
      <c r="C1470" s="300"/>
      <c r="D1470" s="353"/>
    </row>
    <row r="1471" spans="2:4" ht="23.25">
      <c r="B1471" s="55"/>
      <c r="C1471" s="300"/>
      <c r="D1471" s="353"/>
    </row>
    <row r="1472" spans="2:4" ht="23.25">
      <c r="B1472" s="55"/>
      <c r="C1472" s="300"/>
      <c r="D1472" s="353"/>
    </row>
    <row r="1473" spans="2:4" ht="23.25">
      <c r="B1473" s="55"/>
      <c r="C1473" s="300"/>
      <c r="D1473" s="353"/>
    </row>
    <row r="1474" spans="2:4" ht="23.25">
      <c r="B1474" s="55"/>
      <c r="C1474" s="300"/>
      <c r="D1474" s="353"/>
    </row>
    <row r="1475" spans="2:4" ht="23.25">
      <c r="B1475" s="55"/>
      <c r="C1475" s="300"/>
      <c r="D1475" s="353"/>
    </row>
    <row r="1476" spans="2:4" ht="23.25">
      <c r="B1476" s="55"/>
      <c r="C1476" s="300"/>
      <c r="D1476" s="353"/>
    </row>
    <row r="1477" spans="2:4" ht="23.25">
      <c r="B1477" s="55"/>
      <c r="C1477" s="300"/>
      <c r="D1477" s="353"/>
    </row>
    <row r="1478" spans="2:4" ht="23.25">
      <c r="B1478" s="55"/>
      <c r="C1478" s="300"/>
      <c r="D1478" s="353"/>
    </row>
    <row r="1479" spans="2:4" ht="23.25">
      <c r="B1479" s="55"/>
      <c r="C1479" s="300"/>
      <c r="D1479" s="353"/>
    </row>
    <row r="1480" spans="2:4" ht="23.25">
      <c r="B1480" s="55"/>
      <c r="C1480" s="300"/>
      <c r="D1480" s="353"/>
    </row>
    <row r="1481" spans="2:4" ht="23.25">
      <c r="B1481" s="55"/>
      <c r="C1481" s="300"/>
      <c r="D1481" s="353"/>
    </row>
    <row r="1482" spans="2:4" ht="23.25">
      <c r="B1482" s="55"/>
      <c r="C1482" s="300"/>
      <c r="D1482" s="353"/>
    </row>
    <row r="1483" spans="2:4" ht="23.25">
      <c r="B1483" s="55"/>
      <c r="C1483" s="300"/>
      <c r="D1483" s="353"/>
    </row>
    <row r="1484" spans="2:4" ht="23.25">
      <c r="B1484" s="55"/>
      <c r="C1484" s="300"/>
      <c r="D1484" s="353"/>
    </row>
    <row r="1485" spans="2:4" ht="23.25">
      <c r="B1485" s="55"/>
      <c r="C1485" s="300"/>
      <c r="D1485" s="353"/>
    </row>
    <row r="1486" spans="2:4" ht="23.25">
      <c r="B1486" s="55"/>
      <c r="C1486" s="300"/>
      <c r="D1486" s="353"/>
    </row>
    <row r="1487" spans="2:4" ht="23.25">
      <c r="B1487" s="55"/>
      <c r="C1487" s="300"/>
      <c r="D1487" s="353"/>
    </row>
    <row r="1488" spans="2:4" ht="23.25">
      <c r="B1488" s="55"/>
      <c r="C1488" s="300"/>
      <c r="D1488" s="353"/>
    </row>
    <row r="1489" spans="2:4" ht="23.25">
      <c r="B1489" s="55"/>
      <c r="C1489" s="300"/>
      <c r="D1489" s="353"/>
    </row>
    <row r="1490" spans="2:4" ht="23.25">
      <c r="B1490" s="55"/>
      <c r="C1490" s="300"/>
      <c r="D1490" s="353"/>
    </row>
    <row r="1491" spans="2:4" ht="23.25">
      <c r="B1491" s="55"/>
      <c r="C1491" s="300"/>
      <c r="D1491" s="353"/>
    </row>
    <row r="1492" spans="2:4" ht="23.25">
      <c r="B1492" s="55"/>
      <c r="C1492" s="300"/>
      <c r="D1492" s="353"/>
    </row>
    <row r="1493" spans="2:4" ht="23.25">
      <c r="B1493" s="55"/>
      <c r="C1493" s="300"/>
      <c r="D1493" s="353"/>
    </row>
    <row r="1494" spans="2:4" ht="23.25">
      <c r="B1494" s="55"/>
      <c r="C1494" s="300"/>
      <c r="D1494" s="353"/>
    </row>
    <row r="1495" spans="2:4" ht="23.25">
      <c r="B1495" s="55"/>
      <c r="C1495" s="300"/>
      <c r="D1495" s="353"/>
    </row>
    <row r="1496" spans="2:4" ht="23.25">
      <c r="B1496" s="55"/>
      <c r="C1496" s="300"/>
      <c r="D1496" s="353"/>
    </row>
    <row r="1497" spans="2:4" ht="23.25">
      <c r="B1497" s="55"/>
      <c r="C1497" s="300"/>
      <c r="D1497" s="353"/>
    </row>
    <row r="1498" spans="2:4" ht="23.25">
      <c r="B1498" s="55"/>
      <c r="C1498" s="300"/>
      <c r="D1498" s="353"/>
    </row>
    <row r="1499" spans="2:4" ht="23.25">
      <c r="B1499" s="55"/>
      <c r="C1499" s="300"/>
      <c r="D1499" s="353"/>
    </row>
    <row r="1500" spans="2:4" ht="23.25">
      <c r="B1500" s="55"/>
      <c r="C1500" s="300"/>
      <c r="D1500" s="353"/>
    </row>
    <row r="1501" spans="2:4" ht="23.25">
      <c r="B1501" s="55"/>
      <c r="C1501" s="300"/>
      <c r="D1501" s="353"/>
    </row>
    <row r="1502" spans="2:4" ht="23.25">
      <c r="B1502" s="55"/>
      <c r="C1502" s="300"/>
      <c r="D1502" s="353"/>
    </row>
    <row r="1503" spans="2:4" ht="23.25">
      <c r="B1503" s="55"/>
      <c r="C1503" s="300"/>
      <c r="D1503" s="353"/>
    </row>
    <row r="1504" spans="2:4" ht="23.25">
      <c r="B1504" s="55"/>
      <c r="C1504" s="300"/>
      <c r="D1504" s="353"/>
    </row>
    <row r="1505" spans="2:4" ht="23.25">
      <c r="B1505" s="55"/>
      <c r="C1505" s="300"/>
      <c r="D1505" s="353"/>
    </row>
    <row r="1506" spans="2:4" ht="23.25">
      <c r="B1506" s="55"/>
      <c r="C1506" s="300"/>
      <c r="D1506" s="353"/>
    </row>
    <row r="1507" spans="2:4" ht="23.25">
      <c r="B1507" s="55"/>
      <c r="C1507" s="300"/>
      <c r="D1507" s="353"/>
    </row>
    <row r="1508" spans="2:4" ht="23.25">
      <c r="B1508" s="55"/>
      <c r="C1508" s="300"/>
      <c r="D1508" s="353"/>
    </row>
    <row r="1509" spans="2:4" ht="23.25">
      <c r="B1509" s="55"/>
      <c r="C1509" s="300"/>
      <c r="D1509" s="353"/>
    </row>
    <row r="1510" spans="2:4" ht="23.25">
      <c r="B1510" s="55"/>
      <c r="C1510" s="300"/>
      <c r="D1510" s="353"/>
    </row>
    <row r="1511" spans="2:4" ht="23.25">
      <c r="B1511" s="55"/>
      <c r="C1511" s="300"/>
      <c r="D1511" s="353"/>
    </row>
    <row r="1512" spans="2:4" ht="23.25">
      <c r="B1512" s="55"/>
      <c r="C1512" s="300"/>
      <c r="D1512" s="353"/>
    </row>
    <row r="1513" spans="2:4" ht="23.25">
      <c r="B1513" s="55"/>
      <c r="C1513" s="300"/>
      <c r="D1513" s="353"/>
    </row>
    <row r="1514" spans="2:4" ht="23.25">
      <c r="B1514" s="55"/>
      <c r="C1514" s="300"/>
      <c r="D1514" s="353"/>
    </row>
    <row r="1515" spans="2:4" ht="23.25">
      <c r="B1515" s="55"/>
      <c r="C1515" s="300"/>
      <c r="D1515" s="353"/>
    </row>
    <row r="1516" spans="2:4" ht="23.25">
      <c r="B1516" s="55"/>
      <c r="C1516" s="300"/>
      <c r="D1516" s="353"/>
    </row>
    <row r="1517" spans="2:4" ht="23.25">
      <c r="B1517" s="55"/>
      <c r="C1517" s="300"/>
      <c r="D1517" s="353"/>
    </row>
    <row r="1518" spans="2:4" ht="23.25">
      <c r="B1518" s="55"/>
      <c r="C1518" s="300"/>
      <c r="D1518" s="353"/>
    </row>
    <row r="1519" spans="2:4" ht="23.25">
      <c r="B1519" s="55"/>
      <c r="C1519" s="300"/>
      <c r="D1519" s="353"/>
    </row>
    <row r="1520" spans="2:4" ht="23.25">
      <c r="B1520" s="55"/>
      <c r="C1520" s="300"/>
      <c r="D1520" s="353"/>
    </row>
    <row r="1521" spans="2:4" ht="23.25">
      <c r="B1521" s="55"/>
      <c r="C1521" s="300"/>
      <c r="D1521" s="353"/>
    </row>
    <row r="1522" spans="2:4" ht="23.25">
      <c r="B1522" s="55"/>
      <c r="C1522" s="300"/>
      <c r="D1522" s="353"/>
    </row>
    <row r="1523" spans="2:4" ht="23.25">
      <c r="B1523" s="55"/>
      <c r="C1523" s="300"/>
      <c r="D1523" s="353"/>
    </row>
    <row r="1524" spans="2:4" ht="23.25">
      <c r="B1524" s="55"/>
      <c r="C1524" s="300"/>
      <c r="D1524" s="353"/>
    </row>
    <row r="1525" spans="2:4" ht="23.25">
      <c r="B1525" s="55"/>
      <c r="C1525" s="300"/>
      <c r="D1525" s="353"/>
    </row>
    <row r="1526" spans="2:4" ht="23.25">
      <c r="B1526" s="55"/>
      <c r="C1526" s="300"/>
      <c r="D1526" s="353"/>
    </row>
    <row r="1527" spans="2:4" ht="23.25">
      <c r="B1527" s="55"/>
      <c r="C1527" s="300"/>
      <c r="D1527" s="353"/>
    </row>
    <row r="1528" spans="2:4" ht="23.25">
      <c r="B1528" s="55"/>
      <c r="C1528" s="300"/>
      <c r="D1528" s="353"/>
    </row>
    <row r="1529" spans="2:4" ht="23.25">
      <c r="B1529" s="55"/>
      <c r="C1529" s="300"/>
      <c r="D1529" s="353"/>
    </row>
    <row r="1530" spans="2:4" ht="23.25">
      <c r="B1530" s="55"/>
      <c r="C1530" s="300"/>
      <c r="D1530" s="353"/>
    </row>
    <row r="1531" spans="2:4" ht="23.25">
      <c r="B1531" s="55"/>
      <c r="C1531" s="300"/>
      <c r="D1531" s="353"/>
    </row>
    <row r="1532" spans="2:4" ht="23.25">
      <c r="B1532" s="55"/>
      <c r="C1532" s="300"/>
      <c r="D1532" s="353"/>
    </row>
    <row r="1533" spans="2:4" ht="23.25">
      <c r="B1533" s="55"/>
      <c r="C1533" s="300"/>
      <c r="D1533" s="353"/>
    </row>
    <row r="1534" spans="2:4" ht="23.25">
      <c r="B1534" s="55"/>
      <c r="C1534" s="300"/>
      <c r="D1534" s="353"/>
    </row>
    <row r="1535" spans="2:4" ht="23.25">
      <c r="B1535" s="55"/>
      <c r="C1535" s="300"/>
      <c r="D1535" s="353"/>
    </row>
    <row r="1536" spans="2:4" ht="23.25">
      <c r="B1536" s="55"/>
      <c r="C1536" s="300"/>
      <c r="D1536" s="353"/>
    </row>
    <row r="1537" spans="2:4" ht="23.25">
      <c r="B1537" s="55"/>
      <c r="C1537" s="300"/>
      <c r="D1537" s="353"/>
    </row>
    <row r="1538" spans="2:4" ht="23.25">
      <c r="B1538" s="55"/>
      <c r="C1538" s="300"/>
      <c r="D1538" s="353"/>
    </row>
    <row r="1539" spans="2:4" ht="23.25">
      <c r="B1539" s="55"/>
      <c r="C1539" s="300"/>
      <c r="D1539" s="353"/>
    </row>
    <row r="1540" spans="2:4" ht="23.25">
      <c r="B1540" s="55"/>
      <c r="C1540" s="300"/>
      <c r="D1540" s="353"/>
    </row>
    <row r="1541" spans="2:4" ht="23.25">
      <c r="B1541" s="55"/>
      <c r="C1541" s="300"/>
      <c r="D1541" s="353"/>
    </row>
    <row r="1542" spans="2:4" ht="23.25">
      <c r="B1542" s="55"/>
      <c r="C1542" s="300"/>
      <c r="D1542" s="353"/>
    </row>
    <row r="1543" spans="2:4" ht="23.25">
      <c r="B1543" s="55"/>
      <c r="C1543" s="300"/>
      <c r="D1543" s="353"/>
    </row>
    <row r="1544" spans="2:4" ht="23.25">
      <c r="B1544" s="55"/>
      <c r="C1544" s="300"/>
      <c r="D1544" s="353"/>
    </row>
    <row r="1545" spans="2:4" ht="23.25">
      <c r="B1545" s="55"/>
      <c r="C1545" s="300"/>
      <c r="D1545" s="353"/>
    </row>
    <row r="1546" spans="2:4" ht="23.25">
      <c r="B1546" s="55"/>
      <c r="C1546" s="300"/>
      <c r="D1546" s="353"/>
    </row>
    <row r="1547" spans="2:4" ht="23.25">
      <c r="B1547" s="55"/>
      <c r="C1547" s="300"/>
      <c r="D1547" s="353"/>
    </row>
    <row r="1548" spans="2:4" ht="23.25">
      <c r="B1548" s="55"/>
      <c r="C1548" s="300"/>
      <c r="D1548" s="353"/>
    </row>
    <row r="1549" spans="2:4" ht="23.25">
      <c r="B1549" s="55"/>
      <c r="C1549" s="300"/>
      <c r="D1549" s="353"/>
    </row>
    <row r="1550" spans="2:4" ht="23.25">
      <c r="B1550" s="55"/>
      <c r="C1550" s="300"/>
      <c r="D1550" s="353"/>
    </row>
    <row r="1551" spans="2:4" ht="23.25">
      <c r="B1551" s="55"/>
      <c r="C1551" s="300"/>
      <c r="D1551" s="353"/>
    </row>
    <row r="1552" spans="2:4" ht="23.25">
      <c r="B1552" s="55"/>
      <c r="C1552" s="300"/>
      <c r="D1552" s="353"/>
    </row>
    <row r="1553" spans="2:4" ht="23.25">
      <c r="B1553" s="55"/>
      <c r="C1553" s="300"/>
      <c r="D1553" s="353"/>
    </row>
    <row r="1554" spans="2:4" ht="23.25">
      <c r="B1554" s="55"/>
      <c r="C1554" s="300"/>
      <c r="D1554" s="353"/>
    </row>
    <row r="1555" spans="2:4" ht="23.25">
      <c r="B1555" s="55"/>
      <c r="C1555" s="300"/>
      <c r="D1555" s="353"/>
    </row>
    <row r="1556" spans="2:4" ht="23.25">
      <c r="B1556" s="55"/>
      <c r="C1556" s="300"/>
      <c r="D1556" s="353"/>
    </row>
    <row r="1557" spans="2:4" ht="23.25">
      <c r="B1557" s="55"/>
      <c r="C1557" s="300"/>
      <c r="D1557" s="353"/>
    </row>
    <row r="1558" spans="2:4" ht="23.25">
      <c r="B1558" s="55"/>
      <c r="C1558" s="300"/>
      <c r="D1558" s="353"/>
    </row>
    <row r="1559" spans="2:4" ht="23.25">
      <c r="B1559" s="55"/>
      <c r="C1559" s="300"/>
      <c r="D1559" s="353"/>
    </row>
    <row r="1560" spans="2:4" ht="23.25">
      <c r="B1560" s="55"/>
      <c r="C1560" s="300"/>
      <c r="D1560" s="353"/>
    </row>
    <row r="1561" spans="2:4" ht="23.25">
      <c r="B1561" s="55"/>
      <c r="C1561" s="300"/>
      <c r="D1561" s="353"/>
    </row>
    <row r="1562" spans="2:4" ht="23.25">
      <c r="B1562" s="55"/>
      <c r="C1562" s="300"/>
      <c r="D1562" s="353"/>
    </row>
    <row r="1563" spans="2:4" ht="23.25">
      <c r="B1563" s="55"/>
      <c r="C1563" s="300"/>
      <c r="D1563" s="353"/>
    </row>
    <row r="1564" spans="2:4" ht="23.25">
      <c r="B1564" s="55"/>
      <c r="C1564" s="300"/>
      <c r="D1564" s="353"/>
    </row>
    <row r="1565" spans="2:4" ht="23.25">
      <c r="B1565" s="55"/>
      <c r="C1565" s="300"/>
      <c r="D1565" s="353"/>
    </row>
    <row r="1566" spans="2:4" ht="23.25">
      <c r="B1566" s="55"/>
      <c r="C1566" s="300"/>
      <c r="D1566" s="353"/>
    </row>
    <row r="1567" spans="2:4" ht="23.25">
      <c r="B1567" s="55"/>
      <c r="C1567" s="300"/>
      <c r="D1567" s="353"/>
    </row>
    <row r="1568" spans="2:4" ht="23.25">
      <c r="B1568" s="55"/>
      <c r="C1568" s="300"/>
      <c r="D1568" s="353"/>
    </row>
    <row r="1569" spans="2:4" ht="23.25">
      <c r="B1569" s="55"/>
      <c r="C1569" s="300"/>
      <c r="D1569" s="353"/>
    </row>
    <row r="1570" spans="2:4" ht="23.25">
      <c r="B1570" s="55"/>
      <c r="C1570" s="300"/>
      <c r="D1570" s="353"/>
    </row>
    <row r="1571" spans="2:4" ht="23.25">
      <c r="B1571" s="55"/>
      <c r="C1571" s="300"/>
      <c r="D1571" s="353"/>
    </row>
    <row r="1572" spans="2:4" ht="23.25">
      <c r="B1572" s="55"/>
      <c r="C1572" s="300"/>
      <c r="D1572" s="353"/>
    </row>
    <row r="1573" spans="2:4" ht="23.25">
      <c r="B1573" s="55"/>
      <c r="C1573" s="300"/>
      <c r="D1573" s="353"/>
    </row>
    <row r="1574" spans="2:4" ht="23.25">
      <c r="B1574" s="55"/>
      <c r="C1574" s="300"/>
      <c r="D1574" s="353"/>
    </row>
    <row r="1575" spans="2:4" ht="23.25">
      <c r="B1575" s="55"/>
      <c r="C1575" s="300"/>
      <c r="D1575" s="353"/>
    </row>
    <row r="1576" spans="2:4" ht="23.25">
      <c r="B1576" s="55"/>
      <c r="C1576" s="300"/>
      <c r="D1576" s="353"/>
    </row>
    <row r="1577" spans="2:4" ht="23.25">
      <c r="B1577" s="55"/>
      <c r="C1577" s="300"/>
      <c r="D1577" s="353"/>
    </row>
    <row r="1578" spans="2:4" ht="23.25">
      <c r="B1578" s="55"/>
      <c r="C1578" s="300"/>
      <c r="D1578" s="353"/>
    </row>
    <row r="1579" spans="2:4" ht="23.25">
      <c r="B1579" s="55"/>
      <c r="C1579" s="300"/>
      <c r="D1579" s="353"/>
    </row>
    <row r="1580" spans="2:4" ht="23.25">
      <c r="B1580" s="55"/>
      <c r="C1580" s="300"/>
      <c r="D1580" s="353"/>
    </row>
    <row r="1581" spans="2:4" ht="23.25">
      <c r="B1581" s="55"/>
      <c r="C1581" s="300"/>
      <c r="D1581" s="353"/>
    </row>
    <row r="1582" spans="2:4" ht="23.25">
      <c r="B1582" s="55"/>
      <c r="C1582" s="300"/>
      <c r="D1582" s="353"/>
    </row>
    <row r="1583" spans="2:4" ht="23.25">
      <c r="B1583" s="55"/>
      <c r="C1583" s="300"/>
      <c r="D1583" s="353"/>
    </row>
    <row r="1584" spans="2:4" ht="23.25">
      <c r="B1584" s="55"/>
      <c r="C1584" s="300"/>
      <c r="D1584" s="353"/>
    </row>
    <row r="1585" spans="2:4" ht="23.25">
      <c r="B1585" s="55"/>
      <c r="C1585" s="300"/>
      <c r="D1585" s="353"/>
    </row>
    <row r="1586" spans="2:4" ht="23.25">
      <c r="B1586" s="55"/>
      <c r="C1586" s="300"/>
      <c r="D1586" s="353"/>
    </row>
    <row r="1587" spans="2:4" ht="23.25">
      <c r="B1587" s="55"/>
      <c r="C1587" s="300"/>
      <c r="D1587" s="353"/>
    </row>
    <row r="1588" spans="2:4" ht="23.25">
      <c r="B1588" s="55"/>
      <c r="C1588" s="300"/>
      <c r="D1588" s="353"/>
    </row>
    <row r="1589" spans="2:4" ht="23.25">
      <c r="B1589" s="55"/>
      <c r="C1589" s="300"/>
      <c r="D1589" s="353"/>
    </row>
    <row r="1590" spans="2:4" ht="23.25">
      <c r="B1590" s="55"/>
      <c r="C1590" s="300"/>
      <c r="D1590" s="353"/>
    </row>
    <row r="1591" spans="2:4" ht="23.25">
      <c r="B1591" s="55"/>
      <c r="C1591" s="300"/>
      <c r="D1591" s="353"/>
    </row>
    <row r="1592" spans="2:4" ht="23.25">
      <c r="B1592" s="55"/>
      <c r="C1592" s="300"/>
      <c r="D1592" s="353"/>
    </row>
    <row r="1593" spans="2:4" ht="23.25">
      <c r="B1593" s="55"/>
      <c r="C1593" s="300"/>
      <c r="D1593" s="353"/>
    </row>
    <row r="1594" spans="2:4" ht="23.25">
      <c r="B1594" s="55"/>
      <c r="C1594" s="300"/>
      <c r="D1594" s="353"/>
    </row>
    <row r="1595" spans="2:4" ht="23.25">
      <c r="B1595" s="55"/>
      <c r="C1595" s="300"/>
      <c r="D1595" s="353"/>
    </row>
    <row r="1596" spans="2:4" ht="23.25">
      <c r="B1596" s="55"/>
      <c r="C1596" s="300"/>
      <c r="D1596" s="353"/>
    </row>
    <row r="1597" spans="2:4" ht="23.25">
      <c r="B1597" s="55"/>
      <c r="C1597" s="300"/>
      <c r="D1597" s="353"/>
    </row>
    <row r="1598" spans="2:4" ht="23.25">
      <c r="B1598" s="55"/>
      <c r="C1598" s="300"/>
      <c r="D1598" s="353"/>
    </row>
    <row r="1599" spans="2:4" ht="23.25">
      <c r="B1599" s="55"/>
      <c r="C1599" s="300"/>
      <c r="D1599" s="353"/>
    </row>
    <row r="1600" spans="2:4" ht="23.25">
      <c r="B1600" s="55"/>
      <c r="C1600" s="300"/>
      <c r="D1600" s="353"/>
    </row>
    <row r="1601" spans="2:4" ht="23.25">
      <c r="B1601" s="55"/>
      <c r="C1601" s="300"/>
      <c r="D1601" s="353"/>
    </row>
    <row r="1602" spans="2:4" ht="23.25">
      <c r="B1602" s="55"/>
      <c r="C1602" s="300"/>
      <c r="D1602" s="353"/>
    </row>
    <row r="1603" spans="2:4" ht="23.25">
      <c r="B1603" s="55"/>
      <c r="C1603" s="300"/>
      <c r="D1603" s="353"/>
    </row>
    <row r="1604" spans="2:4" ht="23.25">
      <c r="B1604" s="55"/>
      <c r="C1604" s="300"/>
      <c r="D1604" s="353"/>
    </row>
    <row r="1605" spans="2:4" ht="23.25">
      <c r="B1605" s="55"/>
      <c r="C1605" s="300"/>
      <c r="D1605" s="353"/>
    </row>
    <row r="1606" spans="2:4" ht="23.25">
      <c r="B1606" s="55"/>
      <c r="C1606" s="300"/>
      <c r="D1606" s="353"/>
    </row>
    <row r="1607" spans="2:4" ht="23.25">
      <c r="B1607" s="55"/>
      <c r="C1607" s="300"/>
      <c r="D1607" s="353"/>
    </row>
    <row r="1608" spans="2:4" ht="23.25">
      <c r="B1608" s="55"/>
      <c r="C1608" s="300"/>
      <c r="D1608" s="353"/>
    </row>
    <row r="1609" spans="2:4" ht="23.25">
      <c r="B1609" s="55"/>
      <c r="C1609" s="300"/>
      <c r="D1609" s="353"/>
    </row>
    <row r="1610" spans="2:4" ht="23.25">
      <c r="B1610" s="55"/>
      <c r="C1610" s="300"/>
      <c r="D1610" s="353"/>
    </row>
    <row r="1611" spans="2:4" ht="23.25">
      <c r="B1611" s="55"/>
      <c r="C1611" s="300"/>
      <c r="D1611" s="353"/>
    </row>
    <row r="1612" spans="2:4" ht="23.25">
      <c r="B1612" s="55"/>
      <c r="C1612" s="300"/>
      <c r="D1612" s="353"/>
    </row>
    <row r="1613" spans="2:4" ht="23.25">
      <c r="B1613" s="55"/>
      <c r="C1613" s="300"/>
      <c r="D1613" s="353"/>
    </row>
    <row r="1614" spans="2:4" ht="23.25">
      <c r="B1614" s="55"/>
      <c r="C1614" s="300"/>
      <c r="D1614" s="353"/>
    </row>
    <row r="1615" spans="2:4" ht="23.25">
      <c r="B1615" s="55"/>
      <c r="C1615" s="300"/>
      <c r="D1615" s="353"/>
    </row>
    <row r="1616" spans="2:4" ht="23.25">
      <c r="B1616" s="55"/>
      <c r="C1616" s="300"/>
      <c r="D1616" s="353"/>
    </row>
    <row r="1617" spans="2:4" ht="23.25">
      <c r="B1617" s="55"/>
      <c r="C1617" s="300"/>
      <c r="D1617" s="353"/>
    </row>
    <row r="1618" spans="2:4" ht="23.25">
      <c r="B1618" s="55"/>
      <c r="C1618" s="300"/>
      <c r="D1618" s="353"/>
    </row>
    <row r="1619" spans="2:4" ht="23.25">
      <c r="B1619" s="55"/>
      <c r="C1619" s="300"/>
      <c r="D1619" s="353"/>
    </row>
    <row r="1620" spans="2:4" ht="23.25">
      <c r="B1620" s="55"/>
      <c r="C1620" s="300"/>
      <c r="D1620" s="353"/>
    </row>
    <row r="1621" spans="2:4" ht="23.25">
      <c r="B1621" s="55"/>
      <c r="C1621" s="300"/>
      <c r="D1621" s="353"/>
    </row>
    <row r="1622" spans="2:4" ht="23.25">
      <c r="B1622" s="55"/>
      <c r="C1622" s="300"/>
      <c r="D1622" s="353"/>
    </row>
    <row r="1623" spans="2:4" ht="23.25">
      <c r="B1623" s="55"/>
      <c r="C1623" s="300"/>
      <c r="D1623" s="353"/>
    </row>
    <row r="1624" spans="2:4" ht="23.25">
      <c r="B1624" s="55"/>
      <c r="C1624" s="300"/>
      <c r="D1624" s="353"/>
    </row>
    <row r="1625" spans="2:4" ht="23.25">
      <c r="B1625" s="55"/>
      <c r="C1625" s="300"/>
      <c r="D1625" s="353"/>
    </row>
    <row r="1626" spans="2:4" ht="23.25">
      <c r="B1626" s="55"/>
      <c r="C1626" s="300"/>
      <c r="D1626" s="353"/>
    </row>
    <row r="1627" spans="2:4" ht="23.25">
      <c r="B1627" s="55"/>
      <c r="C1627" s="300"/>
      <c r="D1627" s="353"/>
    </row>
    <row r="1628" spans="2:4" ht="23.25">
      <c r="B1628" s="55"/>
      <c r="C1628" s="300"/>
      <c r="D1628" s="353"/>
    </row>
    <row r="1629" spans="2:4" ht="23.25">
      <c r="B1629" s="55"/>
      <c r="C1629" s="300"/>
      <c r="D1629" s="353"/>
    </row>
    <row r="1630" spans="2:4" ht="23.25">
      <c r="B1630" s="55"/>
      <c r="C1630" s="300"/>
      <c r="D1630" s="353"/>
    </row>
    <row r="1631" spans="2:4" ht="23.25">
      <c r="B1631" s="55"/>
      <c r="C1631" s="300"/>
      <c r="D1631" s="353"/>
    </row>
    <row r="1632" spans="2:4" ht="23.25">
      <c r="B1632" s="55"/>
      <c r="C1632" s="300"/>
      <c r="D1632" s="353"/>
    </row>
    <row r="1633" spans="2:4" ht="23.25">
      <c r="B1633" s="55"/>
      <c r="C1633" s="300"/>
      <c r="D1633" s="353"/>
    </row>
    <row r="1634" spans="2:4" ht="23.25">
      <c r="B1634" s="55"/>
      <c r="C1634" s="300"/>
      <c r="D1634" s="353"/>
    </row>
    <row r="1635" spans="2:4" ht="23.25">
      <c r="B1635" s="55"/>
      <c r="C1635" s="300"/>
      <c r="D1635" s="353"/>
    </row>
    <row r="1636" spans="2:4" ht="23.25">
      <c r="B1636" s="55"/>
      <c r="C1636" s="300"/>
      <c r="D1636" s="353"/>
    </row>
    <row r="1637" spans="2:4" ht="23.25">
      <c r="B1637" s="55"/>
      <c r="C1637" s="300"/>
      <c r="D1637" s="353"/>
    </row>
    <row r="1638" spans="2:4" ht="23.25">
      <c r="B1638" s="55"/>
      <c r="C1638" s="300"/>
      <c r="D1638" s="353"/>
    </row>
    <row r="1639" spans="2:4" ht="23.25">
      <c r="B1639" s="55"/>
      <c r="C1639" s="300"/>
      <c r="D1639" s="353"/>
    </row>
    <row r="1640" spans="2:4" ht="23.25">
      <c r="B1640" s="55"/>
      <c r="C1640" s="300"/>
      <c r="D1640" s="353"/>
    </row>
    <row r="1641" spans="2:4" ht="23.25">
      <c r="B1641" s="55"/>
      <c r="C1641" s="300"/>
      <c r="D1641" s="353"/>
    </row>
    <row r="1642" spans="2:4" ht="23.25">
      <c r="B1642" s="55"/>
      <c r="C1642" s="300"/>
      <c r="D1642" s="353"/>
    </row>
    <row r="1643" spans="2:4" ht="23.25">
      <c r="B1643" s="55"/>
      <c r="C1643" s="300"/>
      <c r="D1643" s="353"/>
    </row>
    <row r="1644" spans="2:4" ht="23.25">
      <c r="B1644" s="55"/>
      <c r="C1644" s="300"/>
      <c r="D1644" s="353"/>
    </row>
    <row r="1645" spans="2:4" ht="23.25">
      <c r="B1645" s="55"/>
      <c r="C1645" s="300"/>
      <c r="D1645" s="353"/>
    </row>
    <row r="1646" spans="2:4" ht="23.25">
      <c r="B1646" s="55"/>
      <c r="C1646" s="300"/>
      <c r="D1646" s="353"/>
    </row>
    <row r="1647" spans="2:4" ht="23.25">
      <c r="B1647" s="55"/>
      <c r="C1647" s="300"/>
      <c r="D1647" s="353"/>
    </row>
    <row r="1648" spans="2:4" ht="23.25">
      <c r="B1648" s="55"/>
      <c r="C1648" s="300"/>
      <c r="D1648" s="353"/>
    </row>
    <row r="1649" spans="2:4" ht="23.25">
      <c r="B1649" s="55"/>
      <c r="C1649" s="300"/>
      <c r="D1649" s="353"/>
    </row>
    <row r="1650" spans="2:4" ht="23.25">
      <c r="B1650" s="55"/>
      <c r="C1650" s="300"/>
      <c r="D1650" s="353"/>
    </row>
    <row r="1651" spans="2:4" ht="23.25">
      <c r="B1651" s="55"/>
      <c r="C1651" s="300"/>
      <c r="D1651" s="353"/>
    </row>
    <row r="1652" spans="2:4" ht="23.25">
      <c r="B1652" s="55"/>
      <c r="C1652" s="300"/>
      <c r="D1652" s="353"/>
    </row>
    <row r="1653" spans="2:4" ht="23.25">
      <c r="B1653" s="55"/>
      <c r="C1653" s="300"/>
      <c r="D1653" s="353"/>
    </row>
    <row r="1654" spans="2:4" ht="23.25">
      <c r="B1654" s="55"/>
      <c r="C1654" s="300"/>
      <c r="D1654" s="353"/>
    </row>
    <row r="1655" spans="2:4" ht="23.25">
      <c r="B1655" s="55"/>
      <c r="C1655" s="300"/>
      <c r="D1655" s="353"/>
    </row>
    <row r="1656" spans="2:4" ht="23.25">
      <c r="B1656" s="55"/>
      <c r="C1656" s="300"/>
      <c r="D1656" s="353"/>
    </row>
    <row r="1657" spans="2:4" ht="23.25">
      <c r="B1657" s="55"/>
      <c r="C1657" s="300"/>
      <c r="D1657" s="353"/>
    </row>
    <row r="1658" spans="2:4" ht="23.25">
      <c r="B1658" s="55"/>
      <c r="C1658" s="300"/>
      <c r="D1658" s="353"/>
    </row>
    <row r="1659" spans="2:4" ht="23.25">
      <c r="B1659" s="55"/>
      <c r="C1659" s="300"/>
      <c r="D1659" s="353"/>
    </row>
    <row r="1660" spans="2:4" ht="23.25">
      <c r="B1660" s="55"/>
      <c r="C1660" s="300"/>
      <c r="D1660" s="353"/>
    </row>
    <row r="1661" spans="2:4" ht="23.25">
      <c r="B1661" s="55"/>
      <c r="C1661" s="300"/>
      <c r="D1661" s="353"/>
    </row>
    <row r="1662" spans="2:4" ht="23.25">
      <c r="B1662" s="55"/>
      <c r="C1662" s="300"/>
      <c r="D1662" s="353"/>
    </row>
    <row r="1663" spans="2:4" ht="23.25">
      <c r="B1663" s="55"/>
      <c r="C1663" s="300"/>
      <c r="D1663" s="353"/>
    </row>
    <row r="1664" spans="2:4" ht="23.25">
      <c r="B1664" s="55"/>
      <c r="C1664" s="300"/>
      <c r="D1664" s="353"/>
    </row>
    <row r="1665" spans="2:4" ht="23.25">
      <c r="B1665" s="55"/>
      <c r="C1665" s="300"/>
      <c r="D1665" s="353"/>
    </row>
    <row r="1666" spans="2:4" ht="23.25">
      <c r="B1666" s="55"/>
      <c r="C1666" s="300"/>
      <c r="D1666" s="353"/>
    </row>
    <row r="1667" spans="2:4" ht="23.25">
      <c r="B1667" s="55"/>
      <c r="C1667" s="300"/>
      <c r="D1667" s="353"/>
    </row>
    <row r="1668" spans="2:4" ht="23.25">
      <c r="B1668" s="55"/>
      <c r="C1668" s="300"/>
      <c r="D1668" s="353"/>
    </row>
    <row r="1669" spans="2:4" ht="23.25">
      <c r="B1669" s="55"/>
      <c r="C1669" s="300"/>
      <c r="D1669" s="353"/>
    </row>
    <row r="1670" spans="2:4" ht="23.25">
      <c r="B1670" s="55"/>
      <c r="C1670" s="300"/>
      <c r="D1670" s="353"/>
    </row>
    <row r="1671" spans="2:4" ht="23.25">
      <c r="B1671" s="55"/>
      <c r="C1671" s="300"/>
      <c r="D1671" s="353"/>
    </row>
    <row r="1672" spans="2:4" ht="23.25">
      <c r="B1672" s="55"/>
      <c r="C1672" s="300"/>
      <c r="D1672" s="353"/>
    </row>
    <row r="1673" spans="2:4" ht="23.25">
      <c r="B1673" s="55"/>
      <c r="C1673" s="300"/>
      <c r="D1673" s="353"/>
    </row>
    <row r="1674" spans="2:4" ht="23.25">
      <c r="B1674" s="55"/>
      <c r="C1674" s="300"/>
      <c r="D1674" s="353"/>
    </row>
    <row r="1675" spans="2:4" ht="23.25">
      <c r="B1675" s="55"/>
      <c r="C1675" s="300"/>
      <c r="D1675" s="353"/>
    </row>
    <row r="1676" spans="2:4" ht="23.25">
      <c r="B1676" s="55"/>
      <c r="C1676" s="300"/>
      <c r="D1676" s="353"/>
    </row>
    <row r="1677" spans="2:4" ht="23.25">
      <c r="B1677" s="55"/>
      <c r="C1677" s="300"/>
      <c r="D1677" s="353"/>
    </row>
    <row r="1678" spans="2:4" ht="23.25">
      <c r="B1678" s="55"/>
      <c r="C1678" s="300"/>
      <c r="D1678" s="353"/>
    </row>
    <row r="1679" spans="2:4" ht="23.25">
      <c r="B1679" s="55"/>
      <c r="C1679" s="300"/>
      <c r="D1679" s="353"/>
    </row>
    <row r="1680" spans="2:4" ht="23.25">
      <c r="B1680" s="55"/>
      <c r="C1680" s="300"/>
      <c r="D1680" s="353"/>
    </row>
    <row r="1681" spans="2:4" ht="23.25">
      <c r="B1681" s="55"/>
      <c r="C1681" s="300"/>
      <c r="D1681" s="353"/>
    </row>
    <row r="1682" spans="2:4" ht="23.25">
      <c r="B1682" s="55"/>
      <c r="C1682" s="300"/>
      <c r="D1682" s="353"/>
    </row>
    <row r="1683" spans="2:4" ht="23.25">
      <c r="B1683" s="55"/>
      <c r="C1683" s="300"/>
      <c r="D1683" s="353"/>
    </row>
    <row r="1684" spans="2:4" ht="23.25">
      <c r="B1684" s="55"/>
      <c r="C1684" s="300"/>
      <c r="D1684" s="353"/>
    </row>
    <row r="1685" spans="2:4" ht="23.25">
      <c r="B1685" s="55"/>
      <c r="C1685" s="300"/>
      <c r="D1685" s="353"/>
    </row>
    <row r="1686" spans="2:4" ht="23.25">
      <c r="B1686" s="55"/>
      <c r="C1686" s="300"/>
      <c r="D1686" s="353"/>
    </row>
    <row r="1687" spans="2:4" ht="23.25">
      <c r="B1687" s="55"/>
      <c r="C1687" s="300"/>
      <c r="D1687" s="353"/>
    </row>
    <row r="1688" spans="2:4" ht="23.25">
      <c r="B1688" s="55"/>
      <c r="C1688" s="300"/>
      <c r="D1688" s="353"/>
    </row>
    <row r="1689" spans="2:4" ht="23.25">
      <c r="B1689" s="55"/>
      <c r="C1689" s="300"/>
      <c r="D1689" s="353"/>
    </row>
    <row r="1690" spans="2:4" ht="23.25">
      <c r="B1690" s="55"/>
      <c r="C1690" s="300"/>
      <c r="D1690" s="353"/>
    </row>
    <row r="1691" spans="2:4" ht="23.25">
      <c r="B1691" s="55"/>
      <c r="C1691" s="300"/>
      <c r="D1691" s="353"/>
    </row>
    <row r="1692" spans="2:4" ht="23.25">
      <c r="B1692" s="55"/>
      <c r="C1692" s="300"/>
      <c r="D1692" s="353"/>
    </row>
    <row r="1693" spans="2:4" ht="23.25">
      <c r="B1693" s="55"/>
      <c r="C1693" s="300"/>
      <c r="D1693" s="353"/>
    </row>
    <row r="1694" spans="2:4" ht="23.25">
      <c r="B1694" s="55"/>
      <c r="C1694" s="300"/>
      <c r="D1694" s="353"/>
    </row>
    <row r="1695" spans="2:4" ht="23.25">
      <c r="B1695" s="55"/>
      <c r="C1695" s="300"/>
      <c r="D1695" s="353"/>
    </row>
    <row r="1696" spans="2:4" ht="23.25">
      <c r="B1696" s="55"/>
      <c r="C1696" s="300"/>
      <c r="D1696" s="353"/>
    </row>
    <row r="1697" spans="2:4" ht="23.25">
      <c r="B1697" s="55"/>
      <c r="C1697" s="300"/>
      <c r="D1697" s="353"/>
    </row>
    <row r="1698" spans="2:4" ht="23.25">
      <c r="B1698" s="55"/>
      <c r="C1698" s="300"/>
      <c r="D1698" s="353"/>
    </row>
    <row r="1699" spans="2:4" ht="23.25">
      <c r="B1699" s="55"/>
      <c r="C1699" s="300"/>
      <c r="D1699" s="353"/>
    </row>
    <row r="1700" spans="2:4" ht="23.25">
      <c r="B1700" s="55"/>
      <c r="C1700" s="300"/>
      <c r="D1700" s="353"/>
    </row>
    <row r="1701" spans="2:4" ht="23.25">
      <c r="B1701" s="55"/>
      <c r="C1701" s="300"/>
      <c r="D1701" s="353"/>
    </row>
    <row r="1702" spans="2:4" ht="23.25">
      <c r="B1702" s="55"/>
      <c r="C1702" s="300"/>
      <c r="D1702" s="353"/>
    </row>
    <row r="1703" spans="2:4" ht="23.25">
      <c r="B1703" s="55"/>
      <c r="C1703" s="300"/>
      <c r="D1703" s="353"/>
    </row>
    <row r="1704" spans="2:4" ht="23.25">
      <c r="B1704" s="55"/>
      <c r="C1704" s="300"/>
      <c r="D1704" s="353"/>
    </row>
    <row r="1705" spans="2:4" ht="23.25">
      <c r="B1705" s="55"/>
      <c r="C1705" s="300"/>
      <c r="D1705" s="353"/>
    </row>
    <row r="1706" spans="2:4" ht="23.25">
      <c r="B1706" s="55"/>
      <c r="C1706" s="300"/>
      <c r="D1706" s="353"/>
    </row>
    <row r="1707" spans="2:4" ht="23.25">
      <c r="B1707" s="55"/>
      <c r="C1707" s="300"/>
      <c r="D1707" s="353"/>
    </row>
    <row r="1708" spans="2:4" ht="23.25">
      <c r="B1708" s="55"/>
      <c r="C1708" s="300"/>
      <c r="D1708" s="353"/>
    </row>
    <row r="1709" spans="2:4" ht="23.25">
      <c r="B1709" s="55"/>
      <c r="C1709" s="300"/>
      <c r="D1709" s="353"/>
    </row>
    <row r="1710" spans="2:4" ht="23.25">
      <c r="B1710" s="55"/>
      <c r="C1710" s="300"/>
      <c r="D1710" s="353"/>
    </row>
    <row r="1711" spans="2:4" ht="23.25">
      <c r="B1711" s="55"/>
      <c r="C1711" s="300"/>
      <c r="D1711" s="353"/>
    </row>
    <row r="1712" spans="2:4" ht="23.25">
      <c r="B1712" s="55"/>
      <c r="C1712" s="300"/>
      <c r="D1712" s="353"/>
    </row>
    <row r="1713" spans="2:4" ht="23.25">
      <c r="B1713" s="55"/>
      <c r="C1713" s="300"/>
      <c r="D1713" s="353"/>
    </row>
    <row r="1714" spans="2:4" ht="23.25">
      <c r="B1714" s="55"/>
      <c r="C1714" s="300"/>
      <c r="D1714" s="353"/>
    </row>
    <row r="1715" spans="2:4" ht="23.25">
      <c r="B1715" s="55"/>
      <c r="C1715" s="300"/>
      <c r="D1715" s="353"/>
    </row>
    <row r="1716" spans="2:4" ht="23.25">
      <c r="B1716" s="55"/>
      <c r="C1716" s="300"/>
      <c r="D1716" s="353"/>
    </row>
    <row r="1717" spans="2:4" ht="23.25">
      <c r="B1717" s="55"/>
      <c r="C1717" s="300"/>
      <c r="D1717" s="353"/>
    </row>
    <row r="1718" spans="2:4" ht="23.25">
      <c r="B1718" s="55"/>
      <c r="C1718" s="300"/>
      <c r="D1718" s="353"/>
    </row>
    <row r="1719" spans="2:4" ht="23.25">
      <c r="B1719" s="55"/>
      <c r="C1719" s="300"/>
      <c r="D1719" s="353"/>
    </row>
    <row r="1720" spans="2:4" ht="23.25">
      <c r="B1720" s="55"/>
      <c r="C1720" s="300"/>
      <c r="D1720" s="353"/>
    </row>
    <row r="1721" spans="2:4" ht="23.25">
      <c r="B1721" s="55"/>
      <c r="C1721" s="300"/>
      <c r="D1721" s="353"/>
    </row>
    <row r="1722" spans="2:4" ht="23.25">
      <c r="B1722" s="55"/>
      <c r="C1722" s="300"/>
      <c r="D1722" s="353"/>
    </row>
    <row r="1723" spans="2:4" ht="23.25">
      <c r="B1723" s="55"/>
      <c r="C1723" s="300"/>
      <c r="D1723" s="353"/>
    </row>
    <row r="1724" spans="2:4" ht="23.25">
      <c r="B1724" s="55"/>
      <c r="C1724" s="300"/>
      <c r="D1724" s="353"/>
    </row>
    <row r="1725" spans="2:4" ht="23.25">
      <c r="B1725" s="55"/>
      <c r="C1725" s="300"/>
      <c r="D1725" s="353"/>
    </row>
    <row r="1726" spans="2:4" ht="23.25">
      <c r="B1726" s="55"/>
      <c r="C1726" s="300"/>
      <c r="D1726" s="353"/>
    </row>
    <row r="1727" spans="2:4" ht="23.25">
      <c r="B1727" s="55"/>
      <c r="C1727" s="300"/>
      <c r="D1727" s="353"/>
    </row>
    <row r="1728" spans="2:4" ht="23.25">
      <c r="B1728" s="55"/>
      <c r="C1728" s="300"/>
      <c r="D1728" s="353"/>
    </row>
    <row r="1729" spans="2:4" ht="23.25">
      <c r="B1729" s="55"/>
      <c r="C1729" s="300"/>
      <c r="D1729" s="353"/>
    </row>
    <row r="1730" spans="2:4" ht="23.25">
      <c r="B1730" s="55"/>
      <c r="C1730" s="300"/>
      <c r="D1730" s="353"/>
    </row>
    <row r="1731" spans="2:4" ht="23.25">
      <c r="B1731" s="55"/>
      <c r="C1731" s="300"/>
      <c r="D1731" s="353"/>
    </row>
    <row r="1732" spans="2:4" ht="23.25">
      <c r="B1732" s="55"/>
      <c r="C1732" s="300"/>
      <c r="D1732" s="353"/>
    </row>
    <row r="1733" spans="2:4" ht="23.25">
      <c r="B1733" s="55"/>
      <c r="C1733" s="300"/>
      <c r="D1733" s="353"/>
    </row>
    <row r="1734" spans="2:4" ht="23.25">
      <c r="B1734" s="55"/>
      <c r="C1734" s="300"/>
      <c r="D1734" s="353"/>
    </row>
    <row r="1735" spans="2:4" ht="23.25">
      <c r="B1735" s="55"/>
      <c r="C1735" s="300"/>
      <c r="D1735" s="353"/>
    </row>
    <row r="1736" spans="2:4" ht="23.25">
      <c r="B1736" s="55"/>
      <c r="C1736" s="300"/>
      <c r="D1736" s="353"/>
    </row>
    <row r="1737" spans="2:4" ht="23.25">
      <c r="B1737" s="55"/>
      <c r="C1737" s="300"/>
      <c r="D1737" s="353"/>
    </row>
    <row r="1738" spans="2:4" ht="23.25">
      <c r="B1738" s="55"/>
      <c r="C1738" s="300"/>
      <c r="D1738" s="353"/>
    </row>
    <row r="1739" spans="2:4" ht="23.25">
      <c r="B1739" s="55"/>
      <c r="C1739" s="300"/>
      <c r="D1739" s="353"/>
    </row>
    <row r="1740" spans="2:4" ht="23.25">
      <c r="B1740" s="55"/>
      <c r="C1740" s="300"/>
      <c r="D1740" s="353"/>
    </row>
    <row r="1741" spans="2:4" ht="23.25">
      <c r="B1741" s="55"/>
      <c r="C1741" s="300"/>
      <c r="D1741" s="353"/>
    </row>
    <row r="1742" spans="2:4" ht="23.25">
      <c r="B1742" s="55"/>
      <c r="C1742" s="300"/>
      <c r="D1742" s="353"/>
    </row>
    <row r="1743" spans="2:4" ht="23.25">
      <c r="B1743" s="55"/>
      <c r="C1743" s="300"/>
      <c r="D1743" s="353"/>
    </row>
    <row r="1744" spans="2:4" ht="23.25">
      <c r="B1744" s="55"/>
      <c r="C1744" s="300"/>
      <c r="D1744" s="353"/>
    </row>
    <row r="1745" spans="2:4" ht="23.25">
      <c r="B1745" s="55"/>
      <c r="C1745" s="300"/>
      <c r="D1745" s="353"/>
    </row>
    <row r="1746" spans="2:4" ht="23.25">
      <c r="B1746" s="55"/>
      <c r="C1746" s="300"/>
      <c r="D1746" s="353"/>
    </row>
    <row r="1747" spans="2:4" ht="23.25">
      <c r="B1747" s="55"/>
      <c r="C1747" s="300"/>
      <c r="D1747" s="353"/>
    </row>
    <row r="1748" spans="2:4" ht="23.25">
      <c r="B1748" s="55"/>
      <c r="C1748" s="300"/>
      <c r="D1748" s="353"/>
    </row>
    <row r="1749" spans="2:4" ht="23.25">
      <c r="B1749" s="55"/>
      <c r="C1749" s="300"/>
      <c r="D1749" s="353"/>
    </row>
    <row r="1750" spans="2:4" ht="23.25">
      <c r="B1750" s="55"/>
      <c r="C1750" s="300"/>
      <c r="D1750" s="353"/>
    </row>
    <row r="1751" spans="2:4" ht="23.25">
      <c r="B1751" s="55"/>
      <c r="C1751" s="300"/>
      <c r="D1751" s="353"/>
    </row>
    <row r="1752" spans="2:4" ht="23.25">
      <c r="B1752" s="55"/>
      <c r="C1752" s="300"/>
      <c r="D1752" s="353"/>
    </row>
    <row r="1753" spans="2:4" ht="23.25">
      <c r="B1753" s="55"/>
      <c r="C1753" s="300"/>
      <c r="D1753" s="353"/>
    </row>
    <row r="1754" spans="2:4" ht="23.25">
      <c r="B1754" s="55"/>
      <c r="C1754" s="300"/>
      <c r="D1754" s="353"/>
    </row>
    <row r="1755" spans="2:4" ht="23.25">
      <c r="B1755" s="55"/>
      <c r="C1755" s="300"/>
      <c r="D1755" s="353"/>
    </row>
    <row r="1756" spans="2:4" ht="23.25">
      <c r="B1756" s="55"/>
      <c r="C1756" s="300"/>
      <c r="D1756" s="353"/>
    </row>
    <row r="1757" spans="2:4" ht="23.25">
      <c r="B1757" s="55"/>
      <c r="C1757" s="300"/>
      <c r="D1757" s="353"/>
    </row>
    <row r="1758" spans="2:4" ht="23.25">
      <c r="B1758" s="55"/>
      <c r="C1758" s="300"/>
      <c r="D1758" s="353"/>
    </row>
    <row r="1759" spans="2:4" ht="23.25">
      <c r="B1759" s="55"/>
      <c r="C1759" s="300"/>
      <c r="D1759" s="353"/>
    </row>
    <row r="1760" spans="2:4" ht="23.25">
      <c r="B1760" s="55"/>
      <c r="C1760" s="300"/>
      <c r="D1760" s="353"/>
    </row>
    <row r="1761" spans="2:4" ht="23.25">
      <c r="B1761" s="55"/>
      <c r="C1761" s="300"/>
      <c r="D1761" s="353"/>
    </row>
    <row r="1762" spans="2:4" ht="23.25">
      <c r="B1762" s="55"/>
      <c r="C1762" s="300"/>
      <c r="D1762" s="353"/>
    </row>
    <row r="1763" spans="2:4" ht="23.25">
      <c r="B1763" s="55"/>
      <c r="C1763" s="300"/>
      <c r="D1763" s="353"/>
    </row>
    <row r="1764" spans="2:4" ht="23.25">
      <c r="B1764" s="55"/>
      <c r="C1764" s="300"/>
      <c r="D1764" s="353"/>
    </row>
    <row r="1765" spans="2:4" ht="23.25">
      <c r="B1765" s="55"/>
      <c r="C1765" s="300"/>
      <c r="D1765" s="353"/>
    </row>
    <row r="1766" spans="2:4" ht="23.25">
      <c r="B1766" s="55"/>
      <c r="C1766" s="300"/>
      <c r="D1766" s="353"/>
    </row>
    <row r="1767" spans="2:4" ht="23.25">
      <c r="B1767" s="55"/>
      <c r="C1767" s="300"/>
      <c r="D1767" s="353"/>
    </row>
    <row r="1768" spans="2:4" ht="23.25">
      <c r="B1768" s="55"/>
      <c r="C1768" s="300"/>
      <c r="D1768" s="353"/>
    </row>
    <row r="1769" spans="2:4" ht="23.25">
      <c r="B1769" s="55"/>
      <c r="C1769" s="300"/>
      <c r="D1769" s="353"/>
    </row>
    <row r="1770" spans="2:4" ht="23.25">
      <c r="B1770" s="55"/>
      <c r="C1770" s="300"/>
      <c r="D1770" s="353"/>
    </row>
    <row r="1771" spans="2:4" ht="23.25">
      <c r="B1771" s="55"/>
      <c r="C1771" s="300"/>
      <c r="D1771" s="353"/>
    </row>
    <row r="1772" spans="2:4" ht="23.25">
      <c r="B1772" s="55"/>
      <c r="C1772" s="300"/>
      <c r="D1772" s="353"/>
    </row>
    <row r="1773" spans="2:4" ht="23.25">
      <c r="B1773" s="55"/>
      <c r="C1773" s="300"/>
      <c r="D1773" s="353"/>
    </row>
    <row r="1774" spans="2:4" ht="23.25">
      <c r="B1774" s="55"/>
      <c r="C1774" s="300"/>
      <c r="D1774" s="353"/>
    </row>
    <row r="1775" spans="2:4" ht="23.25">
      <c r="B1775" s="55"/>
      <c r="C1775" s="300"/>
      <c r="D1775" s="353"/>
    </row>
    <row r="1776" spans="2:4" ht="23.25">
      <c r="B1776" s="55"/>
      <c r="C1776" s="300"/>
      <c r="D1776" s="353"/>
    </row>
    <row r="1777" spans="2:4" ht="23.25">
      <c r="B1777" s="55"/>
      <c r="C1777" s="300"/>
      <c r="D1777" s="353"/>
    </row>
    <row r="1778" spans="2:4" ht="23.25">
      <c r="B1778" s="55"/>
      <c r="C1778" s="300"/>
      <c r="D1778" s="353"/>
    </row>
    <row r="1779" spans="2:4" ht="23.25">
      <c r="B1779" s="55"/>
      <c r="C1779" s="300"/>
      <c r="D1779" s="353"/>
    </row>
    <row r="1780" spans="2:4" ht="23.25">
      <c r="B1780" s="55"/>
      <c r="C1780" s="300"/>
      <c r="D1780" s="353"/>
    </row>
    <row r="1781" spans="2:4" ht="23.25">
      <c r="B1781" s="55"/>
      <c r="C1781" s="300"/>
      <c r="D1781" s="353"/>
    </row>
    <row r="1782" spans="2:4" ht="23.25">
      <c r="B1782" s="55"/>
      <c r="C1782" s="300"/>
      <c r="D1782" s="353"/>
    </row>
    <row r="1783" spans="2:4" ht="23.25">
      <c r="B1783" s="55"/>
      <c r="C1783" s="300"/>
      <c r="D1783" s="353"/>
    </row>
    <row r="1784" spans="2:4" ht="23.25">
      <c r="B1784" s="55"/>
      <c r="C1784" s="300"/>
      <c r="D1784" s="353"/>
    </row>
    <row r="1785" spans="2:4" ht="23.25">
      <c r="B1785" s="55"/>
      <c r="C1785" s="300"/>
      <c r="D1785" s="353"/>
    </row>
    <row r="1786" spans="2:4" ht="23.25">
      <c r="B1786" s="55"/>
      <c r="C1786" s="300"/>
      <c r="D1786" s="353"/>
    </row>
    <row r="1787" spans="2:4" ht="23.25">
      <c r="B1787" s="55"/>
      <c r="C1787" s="300"/>
      <c r="D1787" s="353"/>
    </row>
    <row r="1788" spans="2:4" ht="23.25">
      <c r="B1788" s="55"/>
      <c r="C1788" s="300"/>
      <c r="D1788" s="353"/>
    </row>
    <row r="1789" spans="2:4" ht="23.25">
      <c r="B1789" s="55"/>
      <c r="C1789" s="300"/>
      <c r="D1789" s="353"/>
    </row>
    <row r="1790" spans="2:4" ht="23.25">
      <c r="B1790" s="55"/>
      <c r="C1790" s="300"/>
      <c r="D1790" s="353"/>
    </row>
    <row r="1791" spans="2:4" ht="23.25">
      <c r="B1791" s="55"/>
      <c r="C1791" s="300"/>
      <c r="D1791" s="353"/>
    </row>
    <row r="1792" spans="2:4" ht="23.25">
      <c r="B1792" s="55"/>
      <c r="C1792" s="300"/>
      <c r="D1792" s="353"/>
    </row>
    <row r="1793" spans="2:4" ht="23.25">
      <c r="B1793" s="55"/>
      <c r="C1793" s="300"/>
      <c r="D1793" s="353"/>
    </row>
    <row r="1794" spans="2:4" ht="23.25">
      <c r="B1794" s="55"/>
      <c r="C1794" s="300"/>
      <c r="D1794" s="353"/>
    </row>
    <row r="1795" spans="2:4" ht="23.25">
      <c r="B1795" s="55"/>
      <c r="C1795" s="300"/>
      <c r="D1795" s="353"/>
    </row>
    <row r="1796" spans="2:4" ht="23.25">
      <c r="B1796" s="55"/>
      <c r="C1796" s="300"/>
      <c r="D1796" s="353"/>
    </row>
    <row r="1797" spans="2:4" ht="23.25">
      <c r="B1797" s="55"/>
      <c r="C1797" s="300"/>
      <c r="D1797" s="353"/>
    </row>
    <row r="1798" spans="2:4" ht="23.25">
      <c r="B1798" s="55"/>
      <c r="C1798" s="300"/>
      <c r="D1798" s="353"/>
    </row>
    <row r="1799" spans="2:4" ht="23.25">
      <c r="B1799" s="55"/>
      <c r="C1799" s="300"/>
      <c r="D1799" s="353"/>
    </row>
    <row r="1800" spans="2:4" ht="23.25">
      <c r="B1800" s="55"/>
      <c r="C1800" s="300"/>
      <c r="D1800" s="353"/>
    </row>
    <row r="1801" spans="2:4" ht="23.25">
      <c r="B1801" s="55"/>
      <c r="C1801" s="300"/>
      <c r="D1801" s="353"/>
    </row>
    <row r="1802" spans="2:4" ht="23.25">
      <c r="B1802" s="55"/>
      <c r="C1802" s="300"/>
      <c r="D1802" s="353"/>
    </row>
    <row r="1803" spans="2:4" ht="23.25">
      <c r="B1803" s="55"/>
      <c r="C1803" s="300"/>
      <c r="D1803" s="353"/>
    </row>
    <row r="1804" spans="2:4" ht="23.25">
      <c r="B1804" s="55"/>
      <c r="C1804" s="300"/>
      <c r="D1804" s="353"/>
    </row>
    <row r="1805" spans="2:4" ht="23.25">
      <c r="B1805" s="55"/>
      <c r="C1805" s="300"/>
      <c r="D1805" s="353"/>
    </row>
    <row r="1806" spans="2:4" ht="23.25">
      <c r="B1806" s="55"/>
      <c r="C1806" s="300"/>
      <c r="D1806" s="353"/>
    </row>
    <row r="1807" spans="2:4" ht="23.25">
      <c r="B1807" s="55"/>
      <c r="C1807" s="300"/>
      <c r="D1807" s="353"/>
    </row>
    <row r="1808" spans="2:4" ht="23.25">
      <c r="B1808" s="55"/>
      <c r="C1808" s="300"/>
      <c r="D1808" s="353"/>
    </row>
    <row r="1809" spans="2:4" ht="23.25">
      <c r="B1809" s="55"/>
      <c r="C1809" s="300"/>
      <c r="D1809" s="353"/>
    </row>
    <row r="1810" spans="2:4" ht="23.25">
      <c r="B1810" s="55"/>
      <c r="C1810" s="300"/>
      <c r="D1810" s="353"/>
    </row>
    <row r="1811" spans="2:4" ht="23.25">
      <c r="B1811" s="55"/>
      <c r="C1811" s="300"/>
      <c r="D1811" s="353"/>
    </row>
    <row r="1812" spans="2:4" ht="23.25">
      <c r="B1812" s="55"/>
      <c r="C1812" s="300"/>
      <c r="D1812" s="353"/>
    </row>
    <row r="1813" spans="2:4" ht="23.25">
      <c r="B1813" s="55"/>
      <c r="C1813" s="300"/>
      <c r="D1813" s="353"/>
    </row>
    <row r="1814" spans="2:4" ht="23.25">
      <c r="B1814" s="55"/>
      <c r="C1814" s="300"/>
      <c r="D1814" s="353"/>
    </row>
    <row r="1815" spans="2:4" ht="23.25">
      <c r="B1815" s="55"/>
      <c r="C1815" s="300"/>
      <c r="D1815" s="353"/>
    </row>
    <row r="1816" spans="2:4" ht="23.25">
      <c r="B1816" s="55"/>
      <c r="C1816" s="300"/>
      <c r="D1816" s="353"/>
    </row>
    <row r="1817" spans="2:4" ht="23.25">
      <c r="B1817" s="55"/>
      <c r="C1817" s="300"/>
      <c r="D1817" s="353"/>
    </row>
    <row r="1818" spans="2:4" ht="23.25">
      <c r="B1818" s="55"/>
      <c r="C1818" s="300"/>
      <c r="D1818" s="353"/>
    </row>
    <row r="1819" spans="2:4" ht="23.25">
      <c r="B1819" s="55"/>
      <c r="C1819" s="300"/>
      <c r="D1819" s="353"/>
    </row>
    <row r="1820" spans="2:4" ht="23.25">
      <c r="B1820" s="55"/>
      <c r="C1820" s="300"/>
      <c r="D1820" s="353"/>
    </row>
    <row r="1821" spans="2:4" ht="23.25">
      <c r="B1821" s="55"/>
      <c r="C1821" s="300"/>
      <c r="D1821" s="353"/>
    </row>
    <row r="1822" spans="2:4" ht="23.25">
      <c r="B1822" s="55"/>
      <c r="C1822" s="300"/>
      <c r="D1822" s="353"/>
    </row>
    <row r="1823" spans="2:4" ht="23.25">
      <c r="B1823" s="55"/>
      <c r="C1823" s="300"/>
      <c r="D1823" s="353"/>
    </row>
    <row r="1824" spans="2:4" ht="23.25">
      <c r="B1824" s="55"/>
      <c r="C1824" s="300"/>
      <c r="D1824" s="353"/>
    </row>
    <row r="1825" spans="2:4" ht="23.25">
      <c r="B1825" s="55"/>
      <c r="C1825" s="300"/>
      <c r="D1825" s="353"/>
    </row>
    <row r="1826" spans="2:4" ht="23.25">
      <c r="B1826" s="55"/>
      <c r="C1826" s="300"/>
      <c r="D1826" s="353"/>
    </row>
    <row r="1827" spans="2:4" ht="23.25">
      <c r="B1827" s="55"/>
      <c r="C1827" s="300"/>
      <c r="D1827" s="353"/>
    </row>
    <row r="1828" spans="2:4" ht="23.25">
      <c r="B1828" s="55"/>
      <c r="C1828" s="300"/>
      <c r="D1828" s="353"/>
    </row>
    <row r="1829" spans="2:4" ht="23.25">
      <c r="B1829" s="55"/>
      <c r="C1829" s="300"/>
      <c r="D1829" s="353"/>
    </row>
    <row r="1830" spans="2:4" ht="23.25">
      <c r="B1830" s="55"/>
      <c r="C1830" s="300"/>
      <c r="D1830" s="353"/>
    </row>
    <row r="1831" spans="2:4" ht="23.25">
      <c r="B1831" s="55"/>
      <c r="C1831" s="300"/>
      <c r="D1831" s="353"/>
    </row>
    <row r="1832" spans="2:4" ht="23.25">
      <c r="B1832" s="55"/>
      <c r="C1832" s="300"/>
      <c r="D1832" s="353"/>
    </row>
    <row r="1833" spans="2:4" ht="23.25">
      <c r="B1833" s="55"/>
      <c r="C1833" s="300"/>
      <c r="D1833" s="353"/>
    </row>
    <row r="1834" spans="2:4" ht="23.25">
      <c r="B1834" s="55"/>
      <c r="C1834" s="300"/>
      <c r="D1834" s="353"/>
    </row>
    <row r="1835" spans="2:4" ht="23.25">
      <c r="B1835" s="55"/>
      <c r="C1835" s="300"/>
      <c r="D1835" s="353"/>
    </row>
    <row r="1836" spans="2:4" ht="23.25">
      <c r="B1836" s="55"/>
      <c r="C1836" s="300"/>
      <c r="D1836" s="353"/>
    </row>
    <row r="1837" spans="2:4" ht="23.25">
      <c r="B1837" s="55"/>
      <c r="C1837" s="300"/>
      <c r="D1837" s="353"/>
    </row>
    <row r="1838" spans="2:4" ht="23.25">
      <c r="B1838" s="55"/>
      <c r="C1838" s="300"/>
      <c r="D1838" s="353"/>
    </row>
    <row r="1839" spans="2:4" ht="23.25">
      <c r="B1839" s="55"/>
      <c r="C1839" s="300"/>
      <c r="D1839" s="353"/>
    </row>
    <row r="1840" spans="2:4" ht="23.25">
      <c r="B1840" s="55"/>
      <c r="C1840" s="300"/>
      <c r="D1840" s="353"/>
    </row>
    <row r="1841" spans="2:4" ht="23.25">
      <c r="B1841" s="55"/>
      <c r="C1841" s="300"/>
      <c r="D1841" s="353"/>
    </row>
    <row r="1842" spans="2:4" ht="23.25">
      <c r="B1842" s="55"/>
      <c r="C1842" s="300"/>
      <c r="D1842" s="353"/>
    </row>
    <row r="1843" spans="2:4" ht="23.25">
      <c r="B1843" s="55"/>
      <c r="C1843" s="300"/>
      <c r="D1843" s="353"/>
    </row>
    <row r="1844" spans="2:4" ht="23.25">
      <c r="B1844" s="55"/>
      <c r="C1844" s="300"/>
      <c r="D1844" s="353"/>
    </row>
    <row r="1845" spans="2:4" ht="23.25">
      <c r="B1845" s="55"/>
      <c r="C1845" s="300"/>
      <c r="D1845" s="353"/>
    </row>
    <row r="1846" spans="2:4" ht="23.25">
      <c r="B1846" s="55"/>
      <c r="C1846" s="300"/>
      <c r="D1846" s="353"/>
    </row>
    <row r="1847" spans="2:4" ht="23.25">
      <c r="B1847" s="55"/>
      <c r="C1847" s="300"/>
      <c r="D1847" s="353"/>
    </row>
    <row r="1848" spans="2:4" ht="23.25">
      <c r="B1848" s="55"/>
      <c r="C1848" s="300"/>
      <c r="D1848" s="353"/>
    </row>
    <row r="1849" spans="2:4" ht="23.25">
      <c r="B1849" s="55"/>
      <c r="C1849" s="300"/>
      <c r="D1849" s="353"/>
    </row>
    <row r="1850" spans="2:4" ht="23.25">
      <c r="B1850" s="55"/>
      <c r="C1850" s="300"/>
      <c r="D1850" s="353"/>
    </row>
    <row r="1851" spans="2:4" ht="23.25">
      <c r="B1851" s="55"/>
      <c r="C1851" s="300"/>
      <c r="D1851" s="353"/>
    </row>
    <row r="1852" spans="2:4" ht="23.25">
      <c r="B1852" s="55"/>
      <c r="C1852" s="300"/>
      <c r="D1852" s="353"/>
    </row>
    <row r="1853" spans="2:4" ht="23.25">
      <c r="B1853" s="55"/>
      <c r="C1853" s="300"/>
      <c r="D1853" s="353"/>
    </row>
    <row r="1854" spans="2:4" ht="23.25">
      <c r="B1854" s="55"/>
      <c r="C1854" s="300"/>
      <c r="D1854" s="353"/>
    </row>
    <row r="1855" spans="2:4" ht="23.25">
      <c r="B1855" s="55"/>
      <c r="C1855" s="300"/>
      <c r="D1855" s="353"/>
    </row>
    <row r="1856" spans="2:4" ht="23.25">
      <c r="B1856" s="55"/>
      <c r="C1856" s="300"/>
      <c r="D1856" s="353"/>
    </row>
    <row r="1857" spans="2:4" ht="23.25">
      <c r="B1857" s="55"/>
      <c r="C1857" s="300"/>
      <c r="D1857" s="353"/>
    </row>
    <row r="1858" spans="2:4" ht="23.25">
      <c r="B1858" s="55"/>
      <c r="C1858" s="300"/>
      <c r="D1858" s="353"/>
    </row>
    <row r="1859" spans="2:4" ht="23.25">
      <c r="B1859" s="55"/>
      <c r="C1859" s="300"/>
      <c r="D1859" s="353"/>
    </row>
    <row r="1860" spans="2:4" ht="23.25">
      <c r="B1860" s="55"/>
      <c r="C1860" s="300"/>
      <c r="D1860" s="353"/>
    </row>
    <row r="1861" spans="2:4" ht="23.25">
      <c r="B1861" s="55"/>
      <c r="C1861" s="300"/>
      <c r="D1861" s="353"/>
    </row>
    <row r="1862" spans="2:4" ht="23.25">
      <c r="B1862" s="55"/>
      <c r="C1862" s="300"/>
      <c r="D1862" s="353"/>
    </row>
    <row r="1863" spans="2:4" ht="23.25">
      <c r="B1863" s="55"/>
      <c r="C1863" s="300"/>
      <c r="D1863" s="353"/>
    </row>
    <row r="1864" spans="2:4" ht="23.25">
      <c r="B1864" s="55"/>
      <c r="C1864" s="300"/>
      <c r="D1864" s="353"/>
    </row>
    <row r="1865" spans="2:4" ht="23.25">
      <c r="B1865" s="55"/>
      <c r="C1865" s="300"/>
      <c r="D1865" s="353"/>
    </row>
    <row r="1866" spans="2:4" ht="23.25">
      <c r="B1866" s="55"/>
      <c r="C1866" s="300"/>
      <c r="D1866" s="353"/>
    </row>
    <row r="1867" spans="2:4" ht="23.25">
      <c r="B1867" s="55"/>
      <c r="C1867" s="300"/>
      <c r="D1867" s="353"/>
    </row>
    <row r="1868" spans="2:4" ht="23.25">
      <c r="B1868" s="55"/>
      <c r="C1868" s="300"/>
      <c r="D1868" s="353"/>
    </row>
    <row r="1869" spans="2:4" ht="23.25">
      <c r="B1869" s="55"/>
      <c r="C1869" s="300"/>
      <c r="D1869" s="353"/>
    </row>
    <row r="1870" spans="2:4" ht="23.25">
      <c r="B1870" s="55"/>
      <c r="C1870" s="300"/>
      <c r="D1870" s="353"/>
    </row>
    <row r="1871" spans="2:4" ht="23.25">
      <c r="B1871" s="55"/>
      <c r="C1871" s="300"/>
      <c r="D1871" s="353"/>
    </row>
    <row r="1872" spans="2:4" ht="23.25">
      <c r="B1872" s="55"/>
      <c r="C1872" s="300"/>
      <c r="D1872" s="353"/>
    </row>
    <row r="1873" spans="2:4" ht="23.25">
      <c r="B1873" s="55"/>
      <c r="C1873" s="300"/>
      <c r="D1873" s="353"/>
    </row>
    <row r="1874" spans="2:4" ht="23.25">
      <c r="B1874" s="55"/>
      <c r="C1874" s="300"/>
      <c r="D1874" s="353"/>
    </row>
    <row r="1875" spans="2:4" ht="23.25">
      <c r="B1875" s="55"/>
      <c r="C1875" s="300"/>
      <c r="D1875" s="353"/>
    </row>
    <row r="1876" spans="2:4" ht="23.25">
      <c r="B1876" s="55"/>
      <c r="C1876" s="300"/>
      <c r="D1876" s="353"/>
    </row>
    <row r="1877" spans="2:4" ht="23.25">
      <c r="B1877" s="55"/>
      <c r="C1877" s="300"/>
      <c r="D1877" s="353"/>
    </row>
    <row r="1878" spans="2:4" ht="23.25">
      <c r="B1878" s="55"/>
      <c r="C1878" s="300"/>
      <c r="D1878" s="353"/>
    </row>
    <row r="1879" spans="2:4" ht="23.25">
      <c r="B1879" s="55"/>
      <c r="C1879" s="300"/>
      <c r="D1879" s="353"/>
    </row>
    <row r="1880" spans="2:4" ht="23.25">
      <c r="B1880" s="55"/>
      <c r="C1880" s="300"/>
      <c r="D1880" s="353"/>
    </row>
    <row r="1881" spans="2:4" ht="23.25">
      <c r="B1881" s="55"/>
      <c r="C1881" s="300"/>
      <c r="D1881" s="353"/>
    </row>
    <row r="1882" spans="2:4" ht="23.25">
      <c r="B1882" s="55"/>
      <c r="C1882" s="300"/>
      <c r="D1882" s="353"/>
    </row>
    <row r="1883" spans="2:4" ht="23.25">
      <c r="B1883" s="55"/>
      <c r="C1883" s="300"/>
      <c r="D1883" s="353"/>
    </row>
    <row r="1884" spans="2:4" ht="23.25">
      <c r="B1884" s="55"/>
      <c r="C1884" s="300"/>
      <c r="D1884" s="353"/>
    </row>
    <row r="1885" spans="2:4" ht="23.25">
      <c r="B1885" s="55"/>
      <c r="C1885" s="300"/>
      <c r="D1885" s="353"/>
    </row>
    <row r="1886" spans="2:4" ht="23.25">
      <c r="B1886" s="55"/>
      <c r="C1886" s="300"/>
      <c r="D1886" s="353"/>
    </row>
    <row r="1887" spans="2:4" ht="23.25">
      <c r="B1887" s="55"/>
      <c r="C1887" s="300"/>
      <c r="D1887" s="353"/>
    </row>
    <row r="1888" spans="2:4" ht="23.25">
      <c r="B1888" s="55"/>
      <c r="C1888" s="300"/>
      <c r="D1888" s="353"/>
    </row>
    <row r="1889" spans="2:4" ht="23.25">
      <c r="B1889" s="55"/>
      <c r="C1889" s="300"/>
      <c r="D1889" s="353"/>
    </row>
    <row r="1890" spans="2:4" ht="23.25">
      <c r="B1890" s="55"/>
      <c r="C1890" s="300"/>
      <c r="D1890" s="353"/>
    </row>
    <row r="1891" spans="2:4" ht="23.25">
      <c r="B1891" s="55"/>
      <c r="C1891" s="300"/>
      <c r="D1891" s="353"/>
    </row>
    <row r="1892" spans="2:4" ht="23.25">
      <c r="B1892" s="55"/>
      <c r="C1892" s="300"/>
      <c r="D1892" s="353"/>
    </row>
    <row r="1893" spans="2:4" ht="23.25">
      <c r="B1893" s="55"/>
      <c r="C1893" s="300"/>
      <c r="D1893" s="353"/>
    </row>
    <row r="1894" spans="2:4" ht="23.25">
      <c r="B1894" s="55"/>
      <c r="C1894" s="300"/>
      <c r="D1894" s="353"/>
    </row>
    <row r="1895" spans="2:4" ht="23.25">
      <c r="B1895" s="55"/>
      <c r="C1895" s="300"/>
      <c r="D1895" s="353"/>
    </row>
    <row r="1896" spans="2:4" ht="23.25">
      <c r="B1896" s="55"/>
      <c r="C1896" s="300"/>
      <c r="D1896" s="353"/>
    </row>
    <row r="1897" spans="2:4" ht="23.25">
      <c r="B1897" s="55"/>
      <c r="C1897" s="300"/>
      <c r="D1897" s="353"/>
    </row>
    <row r="1898" spans="2:4" ht="23.25">
      <c r="B1898" s="55"/>
      <c r="C1898" s="300"/>
      <c r="D1898" s="353"/>
    </row>
    <row r="1899" spans="2:4" ht="23.25">
      <c r="B1899" s="55"/>
      <c r="C1899" s="300"/>
      <c r="D1899" s="353"/>
    </row>
    <row r="1900" spans="2:4" ht="23.25">
      <c r="B1900" s="55"/>
      <c r="C1900" s="300"/>
      <c r="D1900" s="353"/>
    </row>
    <row r="1901" spans="2:4" ht="23.25">
      <c r="B1901" s="55"/>
      <c r="C1901" s="300"/>
      <c r="D1901" s="353"/>
    </row>
    <row r="1902" spans="2:4" ht="23.25">
      <c r="B1902" s="55"/>
      <c r="C1902" s="300"/>
      <c r="D1902" s="353"/>
    </row>
    <row r="1903" spans="2:4" ht="23.25">
      <c r="B1903" s="55"/>
      <c r="C1903" s="300"/>
      <c r="D1903" s="353"/>
    </row>
    <row r="1904" spans="2:4" ht="23.25">
      <c r="B1904" s="55"/>
      <c r="C1904" s="300"/>
      <c r="D1904" s="353"/>
    </row>
    <row r="1905" spans="2:4" ht="23.25">
      <c r="B1905" s="55"/>
      <c r="C1905" s="300"/>
      <c r="D1905" s="353"/>
    </row>
    <row r="1906" spans="2:4" ht="23.25">
      <c r="B1906" s="55"/>
      <c r="C1906" s="300"/>
      <c r="D1906" s="353"/>
    </row>
    <row r="1907" spans="2:4" ht="23.25">
      <c r="B1907" s="55"/>
      <c r="C1907" s="300"/>
      <c r="D1907" s="353"/>
    </row>
    <row r="1908" spans="2:4" ht="23.25">
      <c r="B1908" s="55"/>
      <c r="C1908" s="300"/>
      <c r="D1908" s="353"/>
    </row>
    <row r="1909" spans="2:4" ht="23.25">
      <c r="B1909" s="55"/>
      <c r="C1909" s="300"/>
      <c r="D1909" s="353"/>
    </row>
    <row r="1910" spans="2:4" ht="23.25">
      <c r="B1910" s="55"/>
      <c r="C1910" s="300"/>
      <c r="D1910" s="353"/>
    </row>
    <row r="1911" spans="2:4" ht="23.25">
      <c r="B1911" s="55"/>
      <c r="C1911" s="300"/>
      <c r="D1911" s="353"/>
    </row>
    <row r="1912" spans="2:4" ht="23.25">
      <c r="B1912" s="55"/>
      <c r="C1912" s="300"/>
      <c r="D1912" s="353"/>
    </row>
    <row r="1913" spans="2:4" ht="23.25">
      <c r="B1913" s="55"/>
      <c r="C1913" s="300"/>
      <c r="D1913" s="353"/>
    </row>
    <row r="1914" spans="2:4" ht="23.25">
      <c r="B1914" s="55"/>
      <c r="C1914" s="300"/>
      <c r="D1914" s="353"/>
    </row>
    <row r="1915" spans="2:4" ht="23.25">
      <c r="B1915" s="55"/>
      <c r="C1915" s="300"/>
      <c r="D1915" s="353"/>
    </row>
    <row r="1916" spans="2:4" ht="23.25">
      <c r="B1916" s="55"/>
      <c r="C1916" s="300"/>
      <c r="D1916" s="353"/>
    </row>
    <row r="1917" spans="2:4" ht="23.25">
      <c r="B1917" s="55"/>
      <c r="C1917" s="300"/>
      <c r="D1917" s="353"/>
    </row>
    <row r="1918" spans="2:4" ht="23.25">
      <c r="B1918" s="55"/>
      <c r="C1918" s="300"/>
      <c r="D1918" s="353"/>
    </row>
    <row r="1919" spans="2:4" ht="23.25">
      <c r="B1919" s="55"/>
      <c r="C1919" s="300"/>
      <c r="D1919" s="353"/>
    </row>
    <row r="1920" spans="2:4" ht="23.25">
      <c r="B1920" s="55"/>
      <c r="C1920" s="300"/>
      <c r="D1920" s="353"/>
    </row>
    <row r="1921" spans="2:4" ht="23.25">
      <c r="B1921" s="55"/>
      <c r="C1921" s="300"/>
      <c r="D1921" s="353"/>
    </row>
    <row r="1922" spans="2:4" ht="23.25">
      <c r="B1922" s="55"/>
      <c r="C1922" s="300"/>
      <c r="D1922" s="353"/>
    </row>
    <row r="1923" spans="2:4" ht="23.25">
      <c r="B1923" s="55"/>
      <c r="C1923" s="300"/>
      <c r="D1923" s="353"/>
    </row>
    <row r="1924" spans="2:4" ht="23.25">
      <c r="B1924" s="55"/>
      <c r="C1924" s="300"/>
      <c r="D1924" s="353"/>
    </row>
    <row r="1925" spans="2:4" ht="23.25">
      <c r="B1925" s="55"/>
      <c r="C1925" s="300"/>
      <c r="D1925" s="353"/>
    </row>
    <row r="1926" spans="2:4" ht="23.25">
      <c r="B1926" s="55"/>
      <c r="C1926" s="300"/>
      <c r="D1926" s="353"/>
    </row>
    <row r="1927" spans="2:4" ht="23.25">
      <c r="B1927" s="55"/>
      <c r="C1927" s="300"/>
      <c r="D1927" s="353"/>
    </row>
    <row r="1928" spans="2:4" ht="23.25">
      <c r="B1928" s="55"/>
      <c r="C1928" s="300"/>
      <c r="D1928" s="353"/>
    </row>
    <row r="1929" spans="2:4" ht="23.25">
      <c r="B1929" s="55"/>
      <c r="C1929" s="300"/>
      <c r="D1929" s="353"/>
    </row>
    <row r="1930" spans="2:4" ht="23.25">
      <c r="B1930" s="55"/>
      <c r="C1930" s="300"/>
      <c r="D1930" s="353"/>
    </row>
    <row r="1931" spans="2:4" ht="23.25">
      <c r="B1931" s="55"/>
      <c r="C1931" s="300"/>
      <c r="D1931" s="353"/>
    </row>
    <row r="1932" spans="2:4" ht="23.25">
      <c r="B1932" s="55"/>
      <c r="C1932" s="300"/>
      <c r="D1932" s="353"/>
    </row>
    <row r="1933" spans="2:4" ht="23.25">
      <c r="B1933" s="55"/>
      <c r="C1933" s="300"/>
      <c r="D1933" s="353"/>
    </row>
    <row r="1934" spans="2:4" ht="23.25">
      <c r="B1934" s="55"/>
      <c r="C1934" s="300"/>
      <c r="D1934" s="353"/>
    </row>
    <row r="1935" spans="2:4" ht="23.25">
      <c r="B1935" s="55"/>
      <c r="C1935" s="300"/>
      <c r="D1935" s="353"/>
    </row>
    <row r="1936" spans="2:4" ht="23.25">
      <c r="B1936" s="55"/>
      <c r="C1936" s="300"/>
      <c r="D1936" s="353"/>
    </row>
    <row r="1937" spans="2:4" ht="23.25">
      <c r="B1937" s="55"/>
      <c r="C1937" s="300"/>
      <c r="D1937" s="353"/>
    </row>
    <row r="1938" spans="2:4" ht="23.25">
      <c r="B1938" s="55"/>
      <c r="C1938" s="300"/>
      <c r="D1938" s="353"/>
    </row>
    <row r="1939" spans="2:4" ht="23.25">
      <c r="B1939" s="55"/>
      <c r="C1939" s="300"/>
      <c r="D1939" s="353"/>
    </row>
    <row r="1940" spans="2:4" ht="23.25">
      <c r="B1940" s="55"/>
      <c r="C1940" s="300"/>
      <c r="D1940" s="353"/>
    </row>
    <row r="1941" spans="2:4" ht="23.25">
      <c r="B1941" s="55"/>
      <c r="C1941" s="300"/>
      <c r="D1941" s="353"/>
    </row>
    <row r="1942" spans="2:4" ht="23.25">
      <c r="B1942" s="55"/>
      <c r="C1942" s="300"/>
      <c r="D1942" s="353"/>
    </row>
    <row r="1943" spans="2:4" ht="23.25">
      <c r="B1943" s="55"/>
      <c r="C1943" s="300"/>
      <c r="D1943" s="353"/>
    </row>
    <row r="1944" spans="2:4" ht="23.25">
      <c r="B1944" s="55"/>
      <c r="C1944" s="300"/>
      <c r="D1944" s="353"/>
    </row>
    <row r="1945" spans="2:4" ht="23.25">
      <c r="B1945" s="55"/>
      <c r="C1945" s="300"/>
      <c r="D1945" s="353"/>
    </row>
    <row r="1946" spans="2:4" ht="23.25">
      <c r="B1946" s="55"/>
      <c r="C1946" s="300"/>
      <c r="D1946" s="353"/>
    </row>
    <row r="1947" spans="2:4" ht="23.25">
      <c r="B1947" s="55"/>
      <c r="C1947" s="300"/>
      <c r="D1947" s="353"/>
    </row>
    <row r="1948" spans="2:4" ht="23.25">
      <c r="B1948" s="55"/>
      <c r="C1948" s="300"/>
      <c r="D1948" s="353"/>
    </row>
    <row r="1949" spans="2:4" ht="23.25">
      <c r="B1949" s="55"/>
      <c r="C1949" s="300"/>
      <c r="D1949" s="353"/>
    </row>
    <row r="1950" spans="2:4" ht="23.25">
      <c r="B1950" s="55"/>
      <c r="C1950" s="300"/>
      <c r="D1950" s="353"/>
    </row>
    <row r="1951" spans="2:4" ht="23.25">
      <c r="B1951" s="55"/>
      <c r="C1951" s="300"/>
      <c r="D1951" s="353"/>
    </row>
    <row r="1952" spans="2:4" ht="23.25">
      <c r="B1952" s="55"/>
      <c r="C1952" s="300"/>
      <c r="D1952" s="353"/>
    </row>
    <row r="1953" spans="2:4" ht="23.25">
      <c r="B1953" s="55"/>
      <c r="C1953" s="300"/>
      <c r="D1953" s="353"/>
    </row>
    <row r="1954" spans="2:4" ht="23.25">
      <c r="B1954" s="55"/>
      <c r="C1954" s="300"/>
      <c r="D1954" s="353"/>
    </row>
    <row r="1955" spans="2:4" ht="23.25">
      <c r="B1955" s="55"/>
      <c r="C1955" s="300"/>
      <c r="D1955" s="353"/>
    </row>
    <row r="1956" spans="2:4" ht="23.25">
      <c r="B1956" s="55"/>
      <c r="C1956" s="300"/>
      <c r="D1956" s="353"/>
    </row>
    <row r="1957" spans="2:4" ht="23.25">
      <c r="B1957" s="55"/>
      <c r="C1957" s="300"/>
      <c r="D1957" s="353"/>
    </row>
    <row r="1958" spans="2:4" ht="23.25">
      <c r="B1958" s="55"/>
      <c r="C1958" s="300"/>
      <c r="D1958" s="353"/>
    </row>
    <row r="1959" spans="2:4" ht="23.25">
      <c r="B1959" s="55"/>
      <c r="C1959" s="300"/>
      <c r="D1959" s="353"/>
    </row>
    <row r="1960" spans="2:4" ht="23.25">
      <c r="B1960" s="55"/>
      <c r="C1960" s="300"/>
      <c r="D1960" s="353"/>
    </row>
    <row r="1961" spans="2:4" ht="23.25">
      <c r="B1961" s="55"/>
      <c r="C1961" s="300"/>
      <c r="D1961" s="353"/>
    </row>
    <row r="1962" spans="2:4" ht="23.25">
      <c r="B1962" s="55"/>
      <c r="C1962" s="300"/>
      <c r="D1962" s="353"/>
    </row>
    <row r="1963" spans="2:4" ht="23.25">
      <c r="B1963" s="55"/>
      <c r="C1963" s="300"/>
      <c r="D1963" s="353"/>
    </row>
    <row r="1964" spans="2:4" ht="23.25">
      <c r="B1964" s="55"/>
      <c r="C1964" s="300"/>
      <c r="D1964" s="353"/>
    </row>
    <row r="1965" spans="2:4" ht="23.25">
      <c r="B1965" s="55"/>
      <c r="C1965" s="300"/>
      <c r="D1965" s="353"/>
    </row>
    <row r="1966" spans="2:4" ht="23.25">
      <c r="B1966" s="55"/>
      <c r="C1966" s="300"/>
      <c r="D1966" s="353"/>
    </row>
    <row r="1967" spans="2:4" ht="23.25">
      <c r="B1967" s="55"/>
      <c r="C1967" s="300"/>
      <c r="D1967" s="353"/>
    </row>
    <row r="1968" spans="2:4" ht="23.25">
      <c r="B1968" s="55"/>
      <c r="C1968" s="300"/>
      <c r="D1968" s="353"/>
    </row>
    <row r="1969" spans="2:4" ht="23.25">
      <c r="B1969" s="55"/>
      <c r="C1969" s="300"/>
      <c r="D1969" s="353"/>
    </row>
    <row r="1970" spans="2:4" ht="23.25">
      <c r="B1970" s="55"/>
      <c r="C1970" s="300"/>
      <c r="D1970" s="353"/>
    </row>
    <row r="1971" spans="2:4" ht="23.25">
      <c r="B1971" s="55"/>
      <c r="C1971" s="300"/>
      <c r="D1971" s="353"/>
    </row>
    <row r="1972" spans="2:4" ht="23.25">
      <c r="B1972" s="55"/>
      <c r="C1972" s="300"/>
      <c r="D1972" s="353"/>
    </row>
    <row r="1973" spans="2:4" ht="23.25">
      <c r="B1973" s="55"/>
      <c r="C1973" s="300"/>
      <c r="D1973" s="353"/>
    </row>
    <row r="1974" spans="2:4" ht="23.25">
      <c r="B1974" s="55"/>
      <c r="C1974" s="300"/>
      <c r="D1974" s="353"/>
    </row>
    <row r="1975" spans="2:4" ht="23.25">
      <c r="B1975" s="55"/>
      <c r="C1975" s="300"/>
      <c r="D1975" s="353"/>
    </row>
    <row r="1976" spans="2:4" ht="23.25">
      <c r="B1976" s="55"/>
      <c r="C1976" s="300"/>
      <c r="D1976" s="353"/>
    </row>
    <row r="1977" spans="2:4" ht="23.25">
      <c r="B1977" s="55"/>
      <c r="C1977" s="300"/>
      <c r="D1977" s="353"/>
    </row>
    <row r="1978" spans="2:4" ht="23.25">
      <c r="B1978" s="55"/>
      <c r="C1978" s="300"/>
      <c r="D1978" s="353"/>
    </row>
    <row r="1979" spans="2:4" ht="23.25">
      <c r="B1979" s="55"/>
      <c r="C1979" s="300"/>
      <c r="D1979" s="353"/>
    </row>
    <row r="1980" spans="3:4" ht="23.25">
      <c r="C1980" s="300"/>
      <c r="D1980" s="353"/>
    </row>
    <row r="1981" spans="3:4" ht="23.25">
      <c r="C1981" s="300"/>
      <c r="D1981" s="353"/>
    </row>
    <row r="1982" spans="3:4" ht="23.25">
      <c r="C1982" s="300"/>
      <c r="D1982" s="353"/>
    </row>
    <row r="1983" spans="3:4" ht="23.25">
      <c r="C1983" s="300"/>
      <c r="D1983" s="353"/>
    </row>
    <row r="1984" spans="3:4" ht="23.25">
      <c r="C1984" s="300"/>
      <c r="D1984" s="353"/>
    </row>
    <row r="1985" spans="3:4" ht="23.25">
      <c r="C1985" s="300"/>
      <c r="D1985" s="353"/>
    </row>
    <row r="1986" spans="3:4" ht="23.25">
      <c r="C1986" s="300"/>
      <c r="D1986" s="353"/>
    </row>
    <row r="1987" spans="3:4" ht="23.25">
      <c r="C1987" s="300"/>
      <c r="D1987" s="353"/>
    </row>
    <row r="1988" spans="3:4" ht="23.25">
      <c r="C1988" s="300"/>
      <c r="D1988" s="353"/>
    </row>
    <row r="1989" spans="3:4" ht="23.25">
      <c r="C1989" s="300"/>
      <c r="D1989" s="353"/>
    </row>
  </sheetData>
  <printOptions/>
  <pageMargins left="0.75" right="0.75" top="0.45" bottom="1" header="0.21" footer="0.4921259845"/>
  <pageSetup horizontalDpi="600" verticalDpi="600" orientation="portrait" paperSize="9" r:id="rId1"/>
  <headerFooter alignWithMargins="0">
    <oddHeader>&amp;LVivonne Loisirs&amp;CTrèfle du 27 Mai 2006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39"/>
  <sheetViews>
    <sheetView showOutlineSymbols="0" zoomScale="75" zoomScaleNormal="75" workbookViewId="0" topLeftCell="A2">
      <pane xSplit="1" ySplit="2" topLeftCell="B105" activePane="bottomRight" state="frozen"/>
      <selection pane="topLeft" activeCell="A1" sqref="A1"/>
      <selection pane="topRight" activeCell="D2" sqref="D2"/>
      <selection pane="bottomLeft" activeCell="A3" sqref="A3"/>
      <selection pane="bottomRight" activeCell="M146" sqref="M146"/>
    </sheetView>
  </sheetViews>
  <sheetFormatPr defaultColWidth="11.421875" defaultRowHeight="12.75" outlineLevelRow="1"/>
  <cols>
    <col min="1" max="1" width="16.8515625" style="143" customWidth="1"/>
    <col min="2" max="2" width="15.00390625" style="5" bestFit="1" customWidth="1"/>
    <col min="3" max="3" width="6.8515625" style="5" bestFit="1" customWidth="1"/>
    <col min="4" max="4" width="6.8515625" style="5" customWidth="1"/>
    <col min="5" max="5" width="32.57421875" style="5" bestFit="1" customWidth="1"/>
    <col min="6" max="6" width="10.421875" style="6" customWidth="1"/>
    <col min="7" max="16384" width="11.421875" style="5" customWidth="1"/>
  </cols>
  <sheetData>
    <row r="1" spans="1:6" ht="16.5" thickBot="1">
      <c r="A1" s="143">
        <f>IF(ISERROR(RANK(B1,TABLE1,1)),0,RANK(B1,TABLE1,1)+5)</f>
        <v>0</v>
      </c>
      <c r="B1" s="1">
        <v>-999</v>
      </c>
      <c r="F1" s="28" t="s">
        <v>78</v>
      </c>
    </row>
    <row r="2" spans="1:6" ht="36" customHeight="1" hidden="1">
      <c r="A2" s="144">
        <f>COUNTA(A4:A404)</f>
        <v>172</v>
      </c>
      <c r="F2" s="28"/>
    </row>
    <row r="3" spans="1:8" s="7" customFormat="1" ht="45.75" customHeight="1" outlineLevel="1" thickBot="1">
      <c r="A3" s="145" t="s">
        <v>3</v>
      </c>
      <c r="B3" s="14" t="s">
        <v>4</v>
      </c>
      <c r="C3" s="14" t="s">
        <v>321</v>
      </c>
      <c r="D3" s="14"/>
      <c r="E3" s="13" t="s">
        <v>1</v>
      </c>
      <c r="F3" s="28" t="s">
        <v>0</v>
      </c>
      <c r="G3" s="7" t="s">
        <v>245</v>
      </c>
      <c r="H3" s="7" t="s">
        <v>244</v>
      </c>
    </row>
    <row r="4" spans="1:8" ht="15.75">
      <c r="A4" s="146" t="s">
        <v>413</v>
      </c>
      <c r="B4" s="37" t="s">
        <v>215</v>
      </c>
      <c r="C4" s="37" t="s">
        <v>219</v>
      </c>
      <c r="D4" s="37">
        <v>1966</v>
      </c>
      <c r="E4" s="37" t="s">
        <v>439</v>
      </c>
      <c r="F4" s="86" t="s">
        <v>78</v>
      </c>
      <c r="G4" s="87">
        <f>2006-D4</f>
        <v>40</v>
      </c>
      <c r="H4" s="87"/>
    </row>
    <row r="5" spans="1:8" ht="15.75">
      <c r="A5" s="146" t="s">
        <v>496</v>
      </c>
      <c r="B5" s="37" t="s">
        <v>437</v>
      </c>
      <c r="C5" s="37" t="s">
        <v>219</v>
      </c>
      <c r="D5" s="37">
        <v>1982</v>
      </c>
      <c r="E5" s="37" t="s">
        <v>439</v>
      </c>
      <c r="F5" s="88" t="s">
        <v>220</v>
      </c>
      <c r="G5" s="87">
        <f>2006-D5</f>
        <v>24</v>
      </c>
      <c r="H5" s="87"/>
    </row>
    <row r="6" spans="1:8" ht="15.75">
      <c r="A6" s="147" t="s">
        <v>438</v>
      </c>
      <c r="B6" s="89" t="s">
        <v>160</v>
      </c>
      <c r="C6" s="89" t="s">
        <v>219</v>
      </c>
      <c r="D6" s="37">
        <v>1960</v>
      </c>
      <c r="E6" s="37" t="s">
        <v>439</v>
      </c>
      <c r="F6" s="88" t="s">
        <v>221</v>
      </c>
      <c r="G6" s="87">
        <v>38</v>
      </c>
      <c r="H6" s="87"/>
    </row>
    <row r="7" spans="1:8" ht="16.5" thickBot="1">
      <c r="A7" s="148" t="s">
        <v>417</v>
      </c>
      <c r="B7" s="38" t="s">
        <v>418</v>
      </c>
      <c r="C7" s="38" t="s">
        <v>219</v>
      </c>
      <c r="D7" s="38">
        <v>1967</v>
      </c>
      <c r="E7" s="38" t="s">
        <v>439</v>
      </c>
      <c r="F7" s="90" t="s">
        <v>222</v>
      </c>
      <c r="G7" s="87">
        <f>2006-D7</f>
        <v>39</v>
      </c>
      <c r="H7" s="87">
        <f>(G4+G5+G6+G7)/4</f>
        <v>35.25</v>
      </c>
    </row>
    <row r="8" spans="1:8" ht="15.75">
      <c r="A8" s="149"/>
      <c r="B8" s="102"/>
      <c r="C8" s="102"/>
      <c r="D8" s="103"/>
      <c r="E8" s="111" t="s">
        <v>480</v>
      </c>
      <c r="F8" s="21" t="s">
        <v>51</v>
      </c>
      <c r="G8" s="67"/>
      <c r="H8" s="87"/>
    </row>
    <row r="9" spans="1:8" ht="15.75">
      <c r="A9" s="150"/>
      <c r="B9" s="103"/>
      <c r="C9" s="103"/>
      <c r="D9" s="103"/>
      <c r="E9" s="109" t="s">
        <v>480</v>
      </c>
      <c r="F9" s="22" t="s">
        <v>223</v>
      </c>
      <c r="G9" s="67"/>
      <c r="H9" s="87"/>
    </row>
    <row r="10" spans="1:8" ht="15.75">
      <c r="A10" s="151"/>
      <c r="B10" s="103"/>
      <c r="C10" s="103"/>
      <c r="D10" s="103"/>
      <c r="E10" s="109" t="s">
        <v>480</v>
      </c>
      <c r="F10" s="22" t="s">
        <v>224</v>
      </c>
      <c r="G10" s="67"/>
      <c r="H10" s="87"/>
    </row>
    <row r="11" spans="1:8" ht="16.5" thickBot="1">
      <c r="A11" s="152"/>
      <c r="B11" s="104"/>
      <c r="C11" s="105"/>
      <c r="D11" s="105"/>
      <c r="E11" s="112" t="s">
        <v>480</v>
      </c>
      <c r="F11" s="23" t="s">
        <v>225</v>
      </c>
      <c r="G11" s="67"/>
      <c r="H11" s="87">
        <f>(G8+G9+G10+G11)/4</f>
        <v>0</v>
      </c>
    </row>
    <row r="12" spans="1:8" ht="15.75">
      <c r="A12" s="153"/>
      <c r="B12" s="40"/>
      <c r="C12" s="40"/>
      <c r="D12" s="40"/>
      <c r="E12" s="111" t="s">
        <v>480</v>
      </c>
      <c r="F12" s="86" t="s">
        <v>113</v>
      </c>
      <c r="G12" s="87"/>
      <c r="H12" s="87"/>
    </row>
    <row r="13" spans="1:8" ht="15.75">
      <c r="A13" s="153"/>
      <c r="B13" s="40"/>
      <c r="C13" s="40"/>
      <c r="D13" s="40"/>
      <c r="E13" s="109" t="s">
        <v>480</v>
      </c>
      <c r="F13" s="88" t="s">
        <v>226</v>
      </c>
      <c r="G13" s="87"/>
      <c r="H13" s="87"/>
    </row>
    <row r="14" spans="1:8" ht="15.75">
      <c r="A14" s="150"/>
      <c r="B14" s="106"/>
      <c r="C14" s="106"/>
      <c r="D14" s="40"/>
      <c r="E14" s="109" t="s">
        <v>480</v>
      </c>
      <c r="F14" s="88" t="s">
        <v>227</v>
      </c>
      <c r="G14" s="87"/>
      <c r="H14" s="87"/>
    </row>
    <row r="15" spans="1:8" ht="16.5" thickBot="1">
      <c r="A15" s="154"/>
      <c r="B15" s="107"/>
      <c r="C15" s="107"/>
      <c r="D15" s="41"/>
      <c r="E15" s="112" t="s">
        <v>480</v>
      </c>
      <c r="F15" s="90" t="s">
        <v>228</v>
      </c>
      <c r="G15" s="87"/>
      <c r="H15" s="87">
        <f>(G12+G13+G14+G15)/4</f>
        <v>0</v>
      </c>
    </row>
    <row r="16" spans="1:7" ht="15.75">
      <c r="A16" s="155" t="s">
        <v>447</v>
      </c>
      <c r="B16" s="85" t="s">
        <v>47</v>
      </c>
      <c r="C16" s="44" t="s">
        <v>320</v>
      </c>
      <c r="D16" s="34">
        <v>1964</v>
      </c>
      <c r="E16" s="36" t="s">
        <v>451</v>
      </c>
      <c r="F16" s="21" t="s">
        <v>247</v>
      </c>
      <c r="G16" s="5">
        <f aca="true" t="shared" si="0" ref="G16:G75">2006-D16</f>
        <v>42</v>
      </c>
    </row>
    <row r="17" spans="1:7" ht="15.75">
      <c r="A17" s="156" t="s">
        <v>448</v>
      </c>
      <c r="B17" s="34" t="s">
        <v>47</v>
      </c>
      <c r="C17" s="34" t="s">
        <v>320</v>
      </c>
      <c r="D17" s="34">
        <v>1969</v>
      </c>
      <c r="E17" s="34" t="s">
        <v>451</v>
      </c>
      <c r="F17" s="22" t="s">
        <v>248</v>
      </c>
      <c r="G17" s="5">
        <f t="shared" si="0"/>
        <v>37</v>
      </c>
    </row>
    <row r="18" spans="1:7" ht="15.75">
      <c r="A18" s="156" t="s">
        <v>449</v>
      </c>
      <c r="B18" s="34" t="s">
        <v>129</v>
      </c>
      <c r="C18" s="34" t="s">
        <v>320</v>
      </c>
      <c r="D18" s="34">
        <v>1964</v>
      </c>
      <c r="E18" s="34" t="s">
        <v>451</v>
      </c>
      <c r="F18" s="22" t="s">
        <v>249</v>
      </c>
      <c r="G18" s="5">
        <f t="shared" si="0"/>
        <v>42</v>
      </c>
    </row>
    <row r="19" spans="1:8" ht="16.5" thickBot="1">
      <c r="A19" s="157" t="s">
        <v>450</v>
      </c>
      <c r="B19" s="35" t="s">
        <v>97</v>
      </c>
      <c r="C19" s="35" t="s">
        <v>320</v>
      </c>
      <c r="D19" s="35">
        <v>1964</v>
      </c>
      <c r="E19" s="35" t="s">
        <v>451</v>
      </c>
      <c r="F19" s="23" t="s">
        <v>250</v>
      </c>
      <c r="G19" s="5">
        <f t="shared" si="0"/>
        <v>42</v>
      </c>
      <c r="H19" s="5">
        <f>(G16+G17+G18+G19)/4</f>
        <v>40.75</v>
      </c>
    </row>
    <row r="20" spans="1:8" s="67" customFormat="1" ht="15.75">
      <c r="A20" s="158" t="s">
        <v>455</v>
      </c>
      <c r="B20" s="37" t="s">
        <v>43</v>
      </c>
      <c r="C20" s="37" t="s">
        <v>320</v>
      </c>
      <c r="D20" s="37">
        <v>1958</v>
      </c>
      <c r="E20" s="39" t="s">
        <v>454</v>
      </c>
      <c r="F20" s="86" t="s">
        <v>152</v>
      </c>
      <c r="G20" s="87">
        <f t="shared" si="0"/>
        <v>48</v>
      </c>
      <c r="H20" s="87"/>
    </row>
    <row r="21" spans="1:8" s="67" customFormat="1" ht="15.75">
      <c r="A21" s="158" t="s">
        <v>456</v>
      </c>
      <c r="B21" s="37" t="s">
        <v>79</v>
      </c>
      <c r="C21" s="37" t="s">
        <v>320</v>
      </c>
      <c r="D21" s="37">
        <v>1959</v>
      </c>
      <c r="E21" s="39" t="s">
        <v>454</v>
      </c>
      <c r="F21" s="88" t="s">
        <v>229</v>
      </c>
      <c r="G21" s="87">
        <f t="shared" si="0"/>
        <v>47</v>
      </c>
      <c r="H21" s="87"/>
    </row>
    <row r="22" spans="1:8" s="67" customFormat="1" ht="15.75">
      <c r="A22" s="158" t="s">
        <v>457</v>
      </c>
      <c r="B22" s="37" t="s">
        <v>33</v>
      </c>
      <c r="C22" s="37" t="s">
        <v>320</v>
      </c>
      <c r="D22" s="37">
        <v>1958</v>
      </c>
      <c r="E22" s="39" t="s">
        <v>454</v>
      </c>
      <c r="F22" s="88" t="s">
        <v>230</v>
      </c>
      <c r="G22" s="87">
        <f t="shared" si="0"/>
        <v>48</v>
      </c>
      <c r="H22" s="87"/>
    </row>
    <row r="23" spans="1:8" s="67" customFormat="1" ht="16.5" thickBot="1">
      <c r="A23" s="159" t="s">
        <v>458</v>
      </c>
      <c r="B23" s="38" t="s">
        <v>26</v>
      </c>
      <c r="C23" s="38" t="s">
        <v>320</v>
      </c>
      <c r="D23" s="38">
        <v>1962</v>
      </c>
      <c r="E23" s="95" t="s">
        <v>454</v>
      </c>
      <c r="F23" s="90" t="s">
        <v>231</v>
      </c>
      <c r="G23" s="87">
        <f t="shared" si="0"/>
        <v>44</v>
      </c>
      <c r="H23" s="87">
        <f>(G20+G21+G22+G23)/4</f>
        <v>46.75</v>
      </c>
    </row>
    <row r="24" spans="1:8" ht="15.75">
      <c r="A24" s="160" t="s">
        <v>345</v>
      </c>
      <c r="B24" s="66" t="s">
        <v>79</v>
      </c>
      <c r="C24" s="66" t="s">
        <v>320</v>
      </c>
      <c r="D24" s="66">
        <v>1962</v>
      </c>
      <c r="E24" s="70" t="s">
        <v>459</v>
      </c>
      <c r="F24" s="26" t="s">
        <v>186</v>
      </c>
      <c r="G24" s="67">
        <f t="shared" si="0"/>
        <v>44</v>
      </c>
      <c r="H24" s="87"/>
    </row>
    <row r="25" spans="1:8" ht="15.75">
      <c r="A25" s="160" t="s">
        <v>460</v>
      </c>
      <c r="B25" s="66" t="s">
        <v>79</v>
      </c>
      <c r="C25" s="66" t="s">
        <v>320</v>
      </c>
      <c r="D25" s="66">
        <v>1955</v>
      </c>
      <c r="E25" s="66" t="s">
        <v>459</v>
      </c>
      <c r="F25" s="25" t="s">
        <v>232</v>
      </c>
      <c r="G25" s="67">
        <f t="shared" si="0"/>
        <v>51</v>
      </c>
      <c r="H25" s="87"/>
    </row>
    <row r="26" spans="1:8" ht="15.75">
      <c r="A26" s="160" t="s">
        <v>460</v>
      </c>
      <c r="B26" s="66" t="s">
        <v>462</v>
      </c>
      <c r="C26" s="66" t="s">
        <v>320</v>
      </c>
      <c r="D26" s="66">
        <v>1989</v>
      </c>
      <c r="E26" s="66" t="s">
        <v>459</v>
      </c>
      <c r="F26" s="25" t="s">
        <v>233</v>
      </c>
      <c r="G26" s="67">
        <f t="shared" si="0"/>
        <v>17</v>
      </c>
      <c r="H26" s="87"/>
    </row>
    <row r="27" spans="1:8" ht="16.5" thickBot="1">
      <c r="A27" s="161" t="s">
        <v>461</v>
      </c>
      <c r="B27" s="69" t="s">
        <v>31</v>
      </c>
      <c r="C27" s="69" t="s">
        <v>320</v>
      </c>
      <c r="D27" s="69">
        <v>1952</v>
      </c>
      <c r="E27" s="94" t="s">
        <v>459</v>
      </c>
      <c r="F27" s="24" t="s">
        <v>234</v>
      </c>
      <c r="G27" s="67">
        <f t="shared" si="0"/>
        <v>54</v>
      </c>
      <c r="H27" s="87">
        <f>(G24+G25+G26+G27)/4</f>
        <v>41.5</v>
      </c>
    </row>
    <row r="28" spans="1:8" ht="15.75">
      <c r="A28" s="162"/>
      <c r="B28" s="45"/>
      <c r="C28" s="40"/>
      <c r="D28" s="40"/>
      <c r="E28" s="111" t="s">
        <v>480</v>
      </c>
      <c r="F28" s="99" t="s">
        <v>130</v>
      </c>
      <c r="G28" s="67"/>
      <c r="H28" s="87"/>
    </row>
    <row r="29" spans="1:8" ht="15.75">
      <c r="A29" s="150"/>
      <c r="B29" s="40"/>
      <c r="C29" s="40"/>
      <c r="D29" s="40"/>
      <c r="E29" s="109" t="s">
        <v>480</v>
      </c>
      <c r="F29" s="100" t="s">
        <v>235</v>
      </c>
      <c r="G29" s="67"/>
      <c r="H29" s="87"/>
    </row>
    <row r="30" spans="1:8" ht="15.75">
      <c r="A30" s="150"/>
      <c r="B30" s="40"/>
      <c r="C30" s="40"/>
      <c r="D30" s="40"/>
      <c r="E30" s="109" t="s">
        <v>480</v>
      </c>
      <c r="F30" s="100" t="s">
        <v>236</v>
      </c>
      <c r="G30" s="67"/>
      <c r="H30" s="87"/>
    </row>
    <row r="31" spans="1:8" ht="16.5" thickBot="1">
      <c r="A31" s="152"/>
      <c r="B31" s="41"/>
      <c r="C31" s="41"/>
      <c r="D31" s="41"/>
      <c r="E31" s="112" t="s">
        <v>480</v>
      </c>
      <c r="F31" s="101" t="s">
        <v>237</v>
      </c>
      <c r="G31" s="67"/>
      <c r="H31" s="87">
        <f>(G28+G29+G30+G31)/4</f>
        <v>0</v>
      </c>
    </row>
    <row r="32" spans="1:7" ht="15.75">
      <c r="A32" s="163" t="s">
        <v>468</v>
      </c>
      <c r="B32" s="115" t="s">
        <v>49</v>
      </c>
      <c r="C32" s="115" t="s">
        <v>320</v>
      </c>
      <c r="D32" s="115">
        <v>1958</v>
      </c>
      <c r="E32" s="116" t="s">
        <v>472</v>
      </c>
      <c r="F32" s="86" t="s">
        <v>128</v>
      </c>
      <c r="G32" s="87">
        <f>2006-D28</f>
        <v>2006</v>
      </c>
    </row>
    <row r="33" spans="1:7" ht="15.75">
      <c r="A33" s="164" t="s">
        <v>469</v>
      </c>
      <c r="B33" s="117" t="s">
        <v>82</v>
      </c>
      <c r="C33" s="117" t="s">
        <v>320</v>
      </c>
      <c r="D33" s="117">
        <v>1957</v>
      </c>
      <c r="E33" s="116" t="s">
        <v>472</v>
      </c>
      <c r="F33" s="88" t="s">
        <v>238</v>
      </c>
      <c r="G33" s="87">
        <f>2006-D29</f>
        <v>2006</v>
      </c>
    </row>
    <row r="34" spans="1:7" ht="15.75">
      <c r="A34" s="164" t="s">
        <v>470</v>
      </c>
      <c r="B34" s="117" t="s">
        <v>49</v>
      </c>
      <c r="C34" s="117" t="s">
        <v>320</v>
      </c>
      <c r="D34" s="117">
        <v>1965</v>
      </c>
      <c r="E34" s="116" t="s">
        <v>472</v>
      </c>
      <c r="F34" s="88" t="s">
        <v>239</v>
      </c>
      <c r="G34" s="87">
        <f>2006-D30</f>
        <v>2006</v>
      </c>
    </row>
    <row r="35" spans="1:8" ht="16.5" thickBot="1">
      <c r="A35" s="165" t="s">
        <v>471</v>
      </c>
      <c r="B35" s="118" t="s">
        <v>43</v>
      </c>
      <c r="C35" s="118" t="s">
        <v>320</v>
      </c>
      <c r="D35" s="118">
        <v>1962</v>
      </c>
      <c r="E35" s="119" t="s">
        <v>472</v>
      </c>
      <c r="F35" s="90" t="s">
        <v>240</v>
      </c>
      <c r="G35" s="87">
        <f>2006-D31</f>
        <v>2006</v>
      </c>
      <c r="H35" s="5">
        <f>(G32+G33+G34+G35)/4</f>
        <v>2006</v>
      </c>
    </row>
    <row r="36" spans="1:8" s="67" customFormat="1" ht="15.75">
      <c r="A36" s="166" t="s">
        <v>473</v>
      </c>
      <c r="B36" s="70" t="s">
        <v>474</v>
      </c>
      <c r="C36" s="70" t="s">
        <v>219</v>
      </c>
      <c r="D36" s="70">
        <v>1953</v>
      </c>
      <c r="E36" s="70" t="s">
        <v>628</v>
      </c>
      <c r="F36" s="26" t="s">
        <v>6</v>
      </c>
      <c r="G36" s="67">
        <f t="shared" si="0"/>
        <v>53</v>
      </c>
      <c r="H36" s="87"/>
    </row>
    <row r="37" spans="1:8" ht="15.75">
      <c r="A37" s="160" t="s">
        <v>469</v>
      </c>
      <c r="B37" s="66" t="s">
        <v>382</v>
      </c>
      <c r="C37" s="66" t="s">
        <v>219</v>
      </c>
      <c r="D37" s="66">
        <v>1962</v>
      </c>
      <c r="E37" s="70" t="s">
        <v>478</v>
      </c>
      <c r="F37" s="25" t="s">
        <v>241</v>
      </c>
      <c r="G37" s="67">
        <f t="shared" si="0"/>
        <v>44</v>
      </c>
      <c r="H37" s="87"/>
    </row>
    <row r="38" spans="1:8" ht="15.75">
      <c r="A38" s="160" t="s">
        <v>475</v>
      </c>
      <c r="B38" s="66" t="s">
        <v>184</v>
      </c>
      <c r="C38" s="66" t="s">
        <v>219</v>
      </c>
      <c r="D38" s="66">
        <v>1959</v>
      </c>
      <c r="E38" s="70" t="s">
        <v>478</v>
      </c>
      <c r="F38" s="25" t="s">
        <v>242</v>
      </c>
      <c r="G38" s="67">
        <f t="shared" si="0"/>
        <v>47</v>
      </c>
      <c r="H38" s="87"/>
    </row>
    <row r="39" spans="1:8" ht="16.5" thickBot="1">
      <c r="A39" s="161" t="s">
        <v>476</v>
      </c>
      <c r="B39" s="69" t="s">
        <v>477</v>
      </c>
      <c r="C39" s="69" t="s">
        <v>219</v>
      </c>
      <c r="D39" s="69">
        <v>1973</v>
      </c>
      <c r="E39" s="94" t="s">
        <v>478</v>
      </c>
      <c r="F39" s="24" t="s">
        <v>243</v>
      </c>
      <c r="G39" s="67">
        <f t="shared" si="0"/>
        <v>33</v>
      </c>
      <c r="H39" s="87">
        <f>(G36+G37+G38+G39)/4</f>
        <v>44.25</v>
      </c>
    </row>
    <row r="40" spans="1:8" s="67" customFormat="1" ht="15.75">
      <c r="A40" s="167" t="s">
        <v>326</v>
      </c>
      <c r="B40" s="96" t="s">
        <v>31</v>
      </c>
      <c r="C40" s="96" t="s">
        <v>320</v>
      </c>
      <c r="D40" s="97">
        <v>1966</v>
      </c>
      <c r="E40" s="98" t="s">
        <v>442</v>
      </c>
      <c r="F40" s="26" t="s">
        <v>136</v>
      </c>
      <c r="G40" s="67">
        <f t="shared" si="0"/>
        <v>40</v>
      </c>
      <c r="H40" s="87"/>
    </row>
    <row r="41" spans="1:8" ht="15.75">
      <c r="A41" s="156" t="s">
        <v>325</v>
      </c>
      <c r="B41" s="81" t="s">
        <v>215</v>
      </c>
      <c r="C41" s="81" t="s">
        <v>219</v>
      </c>
      <c r="D41" s="81">
        <v>1969</v>
      </c>
      <c r="E41" s="84" t="s">
        <v>442</v>
      </c>
      <c r="F41" s="25" t="s">
        <v>137</v>
      </c>
      <c r="G41" s="67">
        <f t="shared" si="0"/>
        <v>37</v>
      </c>
      <c r="H41" s="87"/>
    </row>
    <row r="42" spans="1:8" ht="15.75">
      <c r="A42" s="168" t="s">
        <v>362</v>
      </c>
      <c r="B42" s="81" t="s">
        <v>351</v>
      </c>
      <c r="C42" s="81" t="s">
        <v>219</v>
      </c>
      <c r="D42" s="81">
        <v>1970</v>
      </c>
      <c r="E42" s="84" t="s">
        <v>442</v>
      </c>
      <c r="F42" s="25" t="s">
        <v>138</v>
      </c>
      <c r="G42" s="67">
        <f t="shared" si="0"/>
        <v>36</v>
      </c>
      <c r="H42" s="87"/>
    </row>
    <row r="43" spans="1:8" ht="16.5" thickBot="1">
      <c r="A43" s="161" t="s">
        <v>328</v>
      </c>
      <c r="B43" s="82" t="s">
        <v>9</v>
      </c>
      <c r="C43" s="83" t="s">
        <v>320</v>
      </c>
      <c r="D43" s="83">
        <v>1966</v>
      </c>
      <c r="E43" s="83" t="s">
        <v>442</v>
      </c>
      <c r="F43" s="24" t="s">
        <v>139</v>
      </c>
      <c r="G43" s="67">
        <f t="shared" si="0"/>
        <v>40</v>
      </c>
      <c r="H43" s="87">
        <f>(G40+G41+G42+G43)/4</f>
        <v>38.25</v>
      </c>
    </row>
    <row r="44" spans="1:8" ht="16.5" thickBot="1">
      <c r="A44" s="169" t="s">
        <v>443</v>
      </c>
      <c r="B44" s="39" t="s">
        <v>47</v>
      </c>
      <c r="C44" s="37" t="s">
        <v>320</v>
      </c>
      <c r="D44" s="37">
        <v>1966</v>
      </c>
      <c r="E44" s="39" t="s">
        <v>452</v>
      </c>
      <c r="F44" s="86" t="s">
        <v>92</v>
      </c>
      <c r="G44" s="115">
        <f t="shared" si="0"/>
        <v>40</v>
      </c>
      <c r="H44" s="87"/>
    </row>
    <row r="45" spans="1:8" ht="16.5" thickBot="1">
      <c r="A45" s="169" t="s">
        <v>444</v>
      </c>
      <c r="B45" s="39" t="s">
        <v>446</v>
      </c>
      <c r="C45" s="37" t="s">
        <v>320</v>
      </c>
      <c r="D45" s="37">
        <v>1958</v>
      </c>
      <c r="E45" s="39" t="s">
        <v>452</v>
      </c>
      <c r="F45" s="86" t="s">
        <v>93</v>
      </c>
      <c r="G45" s="117">
        <f t="shared" si="0"/>
        <v>48</v>
      </c>
      <c r="H45" s="87"/>
    </row>
    <row r="46" spans="1:8" ht="16.5" thickBot="1">
      <c r="A46" s="169" t="s">
        <v>508</v>
      </c>
      <c r="B46" s="39" t="s">
        <v>432</v>
      </c>
      <c r="C46" s="37" t="s">
        <v>320</v>
      </c>
      <c r="D46" s="37">
        <v>1963</v>
      </c>
      <c r="E46" s="39" t="s">
        <v>452</v>
      </c>
      <c r="F46" s="86" t="s">
        <v>94</v>
      </c>
      <c r="G46" s="117">
        <f t="shared" si="0"/>
        <v>43</v>
      </c>
      <c r="H46" s="87"/>
    </row>
    <row r="47" spans="1:8" ht="16.5" thickBot="1">
      <c r="A47" s="169" t="s">
        <v>445</v>
      </c>
      <c r="B47" s="39" t="s">
        <v>31</v>
      </c>
      <c r="C47" s="37" t="s">
        <v>320</v>
      </c>
      <c r="D47" s="37">
        <v>1960</v>
      </c>
      <c r="E47" s="39" t="s">
        <v>452</v>
      </c>
      <c r="F47" s="86" t="s">
        <v>95</v>
      </c>
      <c r="G47" s="118">
        <f t="shared" si="0"/>
        <v>46</v>
      </c>
      <c r="H47" s="87">
        <f>(G44+G45+G46+G47)/4</f>
        <v>44.25</v>
      </c>
    </row>
    <row r="48" spans="1:7" ht="15.75">
      <c r="A48" s="166" t="s">
        <v>464</v>
      </c>
      <c r="B48" s="70" t="s">
        <v>9</v>
      </c>
      <c r="C48" s="66" t="s">
        <v>320</v>
      </c>
      <c r="D48" s="66">
        <v>1961</v>
      </c>
      <c r="E48" s="70" t="s">
        <v>463</v>
      </c>
      <c r="F48" s="26" t="s">
        <v>164</v>
      </c>
      <c r="G48" s="67">
        <f t="shared" si="0"/>
        <v>45</v>
      </c>
    </row>
    <row r="49" spans="1:7" ht="15.75">
      <c r="A49" s="160" t="s">
        <v>479</v>
      </c>
      <c r="B49" s="66" t="s">
        <v>31</v>
      </c>
      <c r="C49" s="66" t="s">
        <v>320</v>
      </c>
      <c r="D49" s="66">
        <v>1959</v>
      </c>
      <c r="E49" s="66" t="s">
        <v>463</v>
      </c>
      <c r="F49" s="25" t="s">
        <v>165</v>
      </c>
      <c r="G49" s="67">
        <f t="shared" si="0"/>
        <v>47</v>
      </c>
    </row>
    <row r="50" spans="1:7" ht="15.75">
      <c r="A50" s="160" t="s">
        <v>465</v>
      </c>
      <c r="B50" s="66" t="s">
        <v>466</v>
      </c>
      <c r="C50" s="66" t="s">
        <v>320</v>
      </c>
      <c r="D50" s="66">
        <v>1955</v>
      </c>
      <c r="E50" s="66" t="s">
        <v>463</v>
      </c>
      <c r="F50" s="25" t="s">
        <v>166</v>
      </c>
      <c r="G50" s="67">
        <f t="shared" si="0"/>
        <v>51</v>
      </c>
    </row>
    <row r="51" spans="1:8" ht="16.5" thickBot="1">
      <c r="A51" s="161" t="s">
        <v>467</v>
      </c>
      <c r="B51" s="69" t="s">
        <v>31</v>
      </c>
      <c r="C51" s="69" t="s">
        <v>320</v>
      </c>
      <c r="D51" s="69">
        <v>1954</v>
      </c>
      <c r="E51" s="94" t="s">
        <v>463</v>
      </c>
      <c r="F51" s="24" t="s">
        <v>167</v>
      </c>
      <c r="G51" s="67">
        <f t="shared" si="0"/>
        <v>52</v>
      </c>
      <c r="H51" s="5">
        <f>(G48+G49+G50+G51)/4</f>
        <v>48.75</v>
      </c>
    </row>
    <row r="52" spans="1:8" ht="16.5" thickBot="1">
      <c r="A52" s="169" t="s">
        <v>486</v>
      </c>
      <c r="B52" s="39" t="s">
        <v>67</v>
      </c>
      <c r="C52" s="37" t="s">
        <v>320</v>
      </c>
      <c r="D52" s="37">
        <v>1957</v>
      </c>
      <c r="E52" s="39" t="s">
        <v>485</v>
      </c>
      <c r="F52" s="86" t="s">
        <v>34</v>
      </c>
      <c r="G52" s="87">
        <f t="shared" si="0"/>
        <v>49</v>
      </c>
      <c r="H52" s="87"/>
    </row>
    <row r="53" spans="1:8" ht="16.5" thickBot="1">
      <c r="A53" s="169" t="s">
        <v>483</v>
      </c>
      <c r="B53" s="39" t="s">
        <v>484</v>
      </c>
      <c r="C53" s="37" t="s">
        <v>219</v>
      </c>
      <c r="D53" s="37">
        <v>1972</v>
      </c>
      <c r="E53" s="39" t="s">
        <v>485</v>
      </c>
      <c r="F53" s="86" t="s">
        <v>35</v>
      </c>
      <c r="G53" s="87">
        <f>2006-1972</f>
        <v>34</v>
      </c>
      <c r="H53" s="87"/>
    </row>
    <row r="54" spans="1:8" ht="16.5" thickBot="1">
      <c r="A54" s="169" t="s">
        <v>481</v>
      </c>
      <c r="B54" s="39" t="s">
        <v>217</v>
      </c>
      <c r="C54" s="37" t="s">
        <v>219</v>
      </c>
      <c r="D54" s="37">
        <v>1955</v>
      </c>
      <c r="E54" s="39" t="s">
        <v>485</v>
      </c>
      <c r="F54" s="86" t="s">
        <v>36</v>
      </c>
      <c r="G54" s="87">
        <f>2006-D53</f>
        <v>34</v>
      </c>
      <c r="H54" s="87"/>
    </row>
    <row r="55" spans="1:8" ht="16.5" thickBot="1">
      <c r="A55" s="169" t="s">
        <v>482</v>
      </c>
      <c r="B55" s="39" t="s">
        <v>39</v>
      </c>
      <c r="C55" s="37" t="s">
        <v>320</v>
      </c>
      <c r="D55" s="37">
        <v>1958</v>
      </c>
      <c r="E55" s="39" t="s">
        <v>485</v>
      </c>
      <c r="F55" s="86" t="s">
        <v>37</v>
      </c>
      <c r="G55" s="87">
        <f t="shared" si="0"/>
        <v>48</v>
      </c>
      <c r="H55" s="87">
        <f>(G52+G53+G54+G55)/4</f>
        <v>41.25</v>
      </c>
    </row>
    <row r="56" spans="1:8" ht="15.75">
      <c r="A56" s="150"/>
      <c r="B56" s="40"/>
      <c r="C56" s="40"/>
      <c r="D56" s="40"/>
      <c r="E56" s="111" t="s">
        <v>480</v>
      </c>
      <c r="F56" s="26" t="s">
        <v>81</v>
      </c>
      <c r="G56" s="67"/>
      <c r="H56" s="87"/>
    </row>
    <row r="57" spans="1:8" ht="15.75">
      <c r="A57" s="150"/>
      <c r="B57" s="40"/>
      <c r="C57" s="40"/>
      <c r="D57" s="40"/>
      <c r="E57" s="109" t="s">
        <v>480</v>
      </c>
      <c r="F57" s="25" t="s">
        <v>83</v>
      </c>
      <c r="G57" s="67"/>
      <c r="H57" s="87"/>
    </row>
    <row r="58" spans="1:8" ht="15.75">
      <c r="A58" s="150"/>
      <c r="B58" s="40"/>
      <c r="C58" s="40"/>
      <c r="D58" s="40"/>
      <c r="E58" s="109" t="s">
        <v>480</v>
      </c>
      <c r="F58" s="25" t="s">
        <v>84</v>
      </c>
      <c r="G58" s="67"/>
      <c r="H58" s="87"/>
    </row>
    <row r="59" spans="1:8" ht="16.5" thickBot="1">
      <c r="A59" s="151"/>
      <c r="B59" s="141"/>
      <c r="C59" s="141"/>
      <c r="D59" s="141"/>
      <c r="E59" s="142" t="s">
        <v>480</v>
      </c>
      <c r="F59" s="24" t="s">
        <v>86</v>
      </c>
      <c r="G59" s="67"/>
      <c r="H59" s="87">
        <f>(G56+G57+G58+G59)/4</f>
        <v>0</v>
      </c>
    </row>
    <row r="60" spans="1:8" ht="15.75">
      <c r="A60" s="167" t="s">
        <v>328</v>
      </c>
      <c r="B60" s="96" t="s">
        <v>49</v>
      </c>
      <c r="C60" s="96" t="s">
        <v>320</v>
      </c>
      <c r="D60" s="66">
        <v>1960</v>
      </c>
      <c r="E60" s="70" t="s">
        <v>377</v>
      </c>
      <c r="F60" s="124" t="s">
        <v>288</v>
      </c>
      <c r="G60" s="67">
        <f t="shared" si="0"/>
        <v>46</v>
      </c>
      <c r="H60" s="87"/>
    </row>
    <row r="61" spans="1:8" ht="15.75">
      <c r="A61" s="160" t="s">
        <v>378</v>
      </c>
      <c r="B61" s="66" t="s">
        <v>206</v>
      </c>
      <c r="C61" s="66" t="s">
        <v>320</v>
      </c>
      <c r="D61" s="66">
        <v>1975</v>
      </c>
      <c r="E61" s="70" t="s">
        <v>377</v>
      </c>
      <c r="F61" s="46" t="s">
        <v>289</v>
      </c>
      <c r="G61" s="67">
        <f>2006-D63</f>
        <v>36</v>
      </c>
      <c r="H61" s="87"/>
    </row>
    <row r="62" spans="1:8" ht="15.75">
      <c r="A62" s="160" t="s">
        <v>581</v>
      </c>
      <c r="B62" s="66" t="s">
        <v>54</v>
      </c>
      <c r="C62" s="66" t="s">
        <v>320</v>
      </c>
      <c r="D62" s="66">
        <v>1980</v>
      </c>
      <c r="E62" s="70" t="s">
        <v>377</v>
      </c>
      <c r="F62" s="46" t="s">
        <v>290</v>
      </c>
      <c r="G62" s="67">
        <f t="shared" si="0"/>
        <v>26</v>
      </c>
      <c r="H62" s="87"/>
    </row>
    <row r="63" spans="1:8" ht="16.5" thickBot="1">
      <c r="A63" s="161" t="s">
        <v>487</v>
      </c>
      <c r="B63" s="69" t="s">
        <v>488</v>
      </c>
      <c r="C63" s="69" t="s">
        <v>320</v>
      </c>
      <c r="D63" s="69">
        <v>1970</v>
      </c>
      <c r="E63" s="94" t="s">
        <v>377</v>
      </c>
      <c r="F63" s="125" t="s">
        <v>291</v>
      </c>
      <c r="G63" s="67">
        <f>2006-D63</f>
        <v>36</v>
      </c>
      <c r="H63" s="87">
        <f>(G60+G61+G62+G63)/4</f>
        <v>36</v>
      </c>
    </row>
    <row r="64" spans="1:7" ht="15.75">
      <c r="A64" s="162"/>
      <c r="B64" s="45"/>
      <c r="C64" s="45"/>
      <c r="D64" s="45"/>
      <c r="E64" s="109" t="s">
        <v>480</v>
      </c>
      <c r="F64" s="26" t="s">
        <v>187</v>
      </c>
      <c r="G64" s="67"/>
    </row>
    <row r="65" spans="1:7" ht="15.75">
      <c r="A65" s="149"/>
      <c r="B65" s="108"/>
      <c r="C65" s="108"/>
      <c r="D65" s="40"/>
      <c r="E65" s="109" t="s">
        <v>480</v>
      </c>
      <c r="F65" s="25" t="s">
        <v>188</v>
      </c>
      <c r="G65" s="67"/>
    </row>
    <row r="66" spans="1:7" ht="15.75">
      <c r="A66" s="150"/>
      <c r="B66" s="40"/>
      <c r="C66" s="40"/>
      <c r="D66" s="40"/>
      <c r="E66" s="109" t="s">
        <v>480</v>
      </c>
      <c r="F66" s="25" t="s">
        <v>189</v>
      </c>
      <c r="G66" s="67"/>
    </row>
    <row r="67" spans="1:8" ht="16.5" thickBot="1">
      <c r="A67" s="152"/>
      <c r="B67" s="41"/>
      <c r="C67" s="41"/>
      <c r="D67" s="41"/>
      <c r="E67" s="112" t="s">
        <v>480</v>
      </c>
      <c r="F67" s="24" t="s">
        <v>190</v>
      </c>
      <c r="G67" s="67"/>
      <c r="H67" s="5">
        <f>(G64+G65+G66+G67)/4</f>
        <v>0</v>
      </c>
    </row>
    <row r="68" spans="1:8" ht="15.75">
      <c r="A68" s="147" t="s">
        <v>374</v>
      </c>
      <c r="B68" s="89" t="s">
        <v>157</v>
      </c>
      <c r="C68" s="89" t="s">
        <v>320</v>
      </c>
      <c r="D68" s="37">
        <v>1969</v>
      </c>
      <c r="E68" s="39" t="s">
        <v>375</v>
      </c>
      <c r="F68" s="86" t="s">
        <v>57</v>
      </c>
      <c r="G68" s="87">
        <f t="shared" si="0"/>
        <v>37</v>
      </c>
      <c r="H68" s="87"/>
    </row>
    <row r="69" spans="1:8" ht="15.75">
      <c r="A69" s="158" t="s">
        <v>376</v>
      </c>
      <c r="B69" s="37" t="s">
        <v>129</v>
      </c>
      <c r="C69" s="37" t="s">
        <v>320</v>
      </c>
      <c r="D69" s="37">
        <v>1969</v>
      </c>
      <c r="E69" s="39" t="s">
        <v>375</v>
      </c>
      <c r="F69" s="88" t="s">
        <v>58</v>
      </c>
      <c r="G69" s="87">
        <f t="shared" si="0"/>
        <v>37</v>
      </c>
      <c r="H69" s="87"/>
    </row>
    <row r="70" spans="1:8" ht="15.75">
      <c r="A70" s="158" t="s">
        <v>371</v>
      </c>
      <c r="B70" s="37" t="s">
        <v>489</v>
      </c>
      <c r="C70" s="37" t="s">
        <v>320</v>
      </c>
      <c r="D70" s="37">
        <v>1983</v>
      </c>
      <c r="E70" s="39" t="s">
        <v>375</v>
      </c>
      <c r="F70" s="88" t="s">
        <v>59</v>
      </c>
      <c r="G70" s="87">
        <f t="shared" si="0"/>
        <v>23</v>
      </c>
      <c r="H70" s="87"/>
    </row>
    <row r="71" spans="1:8" ht="16.5" thickBot="1">
      <c r="A71" s="159" t="s">
        <v>381</v>
      </c>
      <c r="B71" s="38" t="s">
        <v>9</v>
      </c>
      <c r="C71" s="38" t="s">
        <v>320</v>
      </c>
      <c r="D71" s="38">
        <v>1963</v>
      </c>
      <c r="E71" s="95" t="s">
        <v>375</v>
      </c>
      <c r="F71" s="90" t="s">
        <v>60</v>
      </c>
      <c r="G71" s="87">
        <f t="shared" si="0"/>
        <v>43</v>
      </c>
      <c r="H71" s="87">
        <f>(G68+G69+G70+G71)/4</f>
        <v>35</v>
      </c>
    </row>
    <row r="72" spans="1:8" ht="15.75">
      <c r="A72" s="167" t="s">
        <v>490</v>
      </c>
      <c r="B72" s="96" t="s">
        <v>203</v>
      </c>
      <c r="C72" s="96" t="s">
        <v>320</v>
      </c>
      <c r="D72" s="66">
        <v>1961</v>
      </c>
      <c r="E72" s="70" t="s">
        <v>380</v>
      </c>
      <c r="F72" s="26" t="s">
        <v>131</v>
      </c>
      <c r="G72" s="67">
        <f t="shared" si="0"/>
        <v>45</v>
      </c>
      <c r="H72" s="87"/>
    </row>
    <row r="73" spans="1:8" ht="15.75">
      <c r="A73" s="160" t="s">
        <v>80</v>
      </c>
      <c r="B73" s="66" t="s">
        <v>47</v>
      </c>
      <c r="C73" s="66" t="s">
        <v>320</v>
      </c>
      <c r="D73" s="66">
        <v>1968</v>
      </c>
      <c r="E73" s="70" t="s">
        <v>380</v>
      </c>
      <c r="F73" s="25" t="s">
        <v>132</v>
      </c>
      <c r="G73" s="67">
        <f t="shared" si="0"/>
        <v>38</v>
      </c>
      <c r="H73" s="87"/>
    </row>
    <row r="74" spans="1:8" ht="15.75">
      <c r="A74" s="160" t="s">
        <v>218</v>
      </c>
      <c r="B74" s="66" t="s">
        <v>379</v>
      </c>
      <c r="C74" s="66" t="s">
        <v>320</v>
      </c>
      <c r="D74" s="66">
        <v>1948</v>
      </c>
      <c r="E74" s="70" t="s">
        <v>380</v>
      </c>
      <c r="F74" s="25" t="s">
        <v>133</v>
      </c>
      <c r="G74" s="67">
        <f t="shared" si="0"/>
        <v>58</v>
      </c>
      <c r="H74" s="87"/>
    </row>
    <row r="75" spans="1:8" ht="16.5" thickBot="1">
      <c r="A75" s="161" t="s">
        <v>583</v>
      </c>
      <c r="B75" s="69" t="s">
        <v>407</v>
      </c>
      <c r="C75" s="69" t="s">
        <v>320</v>
      </c>
      <c r="D75" s="69">
        <v>1959</v>
      </c>
      <c r="E75" s="94" t="s">
        <v>380</v>
      </c>
      <c r="F75" s="24" t="s">
        <v>134</v>
      </c>
      <c r="G75" s="67">
        <f t="shared" si="0"/>
        <v>47</v>
      </c>
      <c r="H75" s="87">
        <f>(G72+G73+G74+G75)/4</f>
        <v>47</v>
      </c>
    </row>
    <row r="76" spans="1:8" ht="15.75">
      <c r="A76" s="167" t="s">
        <v>371</v>
      </c>
      <c r="B76" s="96" t="s">
        <v>205</v>
      </c>
      <c r="C76" s="96" t="s">
        <v>320</v>
      </c>
      <c r="D76" s="66">
        <v>1956</v>
      </c>
      <c r="E76" s="73" t="s">
        <v>582</v>
      </c>
      <c r="F76" s="86" t="s">
        <v>144</v>
      </c>
      <c r="G76" s="121">
        <f aca="true" t="shared" si="1" ref="G76:G139">2006-D76</f>
        <v>50</v>
      </c>
      <c r="H76" s="87"/>
    </row>
    <row r="77" spans="1:8" ht="15.75">
      <c r="A77" s="160" t="s">
        <v>584</v>
      </c>
      <c r="B77" s="66" t="s">
        <v>28</v>
      </c>
      <c r="C77" s="66" t="s">
        <v>320</v>
      </c>
      <c r="D77" s="66">
        <v>1965</v>
      </c>
      <c r="E77" s="73" t="s">
        <v>582</v>
      </c>
      <c r="F77" s="88" t="s">
        <v>145</v>
      </c>
      <c r="G77" s="121">
        <f t="shared" si="1"/>
        <v>41</v>
      </c>
      <c r="H77" s="87"/>
    </row>
    <row r="78" spans="1:8" ht="15.75">
      <c r="A78" s="160" t="s">
        <v>374</v>
      </c>
      <c r="B78" s="66" t="s">
        <v>382</v>
      </c>
      <c r="C78" s="66" t="s">
        <v>219</v>
      </c>
      <c r="D78" s="66">
        <v>1970</v>
      </c>
      <c r="E78" s="73" t="s">
        <v>582</v>
      </c>
      <c r="F78" s="88" t="s">
        <v>146</v>
      </c>
      <c r="G78" s="121">
        <f t="shared" si="1"/>
        <v>36</v>
      </c>
      <c r="H78" s="87"/>
    </row>
    <row r="79" spans="1:8" ht="16.5" thickBot="1">
      <c r="A79" s="161" t="s">
        <v>492</v>
      </c>
      <c r="B79" s="69" t="s">
        <v>493</v>
      </c>
      <c r="C79" s="69" t="s">
        <v>320</v>
      </c>
      <c r="D79" s="69">
        <v>1974</v>
      </c>
      <c r="E79" s="76" t="s">
        <v>582</v>
      </c>
      <c r="F79" s="90" t="s">
        <v>147</v>
      </c>
      <c r="G79" s="122">
        <f t="shared" si="1"/>
        <v>32</v>
      </c>
      <c r="H79" s="87">
        <f>(G76+G77+G78+G79)/4</f>
        <v>39.75</v>
      </c>
    </row>
    <row r="80" spans="1:7" ht="15.75">
      <c r="A80" s="166" t="s">
        <v>370</v>
      </c>
      <c r="B80" s="70" t="s">
        <v>355</v>
      </c>
      <c r="C80" s="70" t="s">
        <v>320</v>
      </c>
      <c r="D80" s="70">
        <v>1974</v>
      </c>
      <c r="E80" s="70" t="s">
        <v>369</v>
      </c>
      <c r="F80" s="25" t="s">
        <v>181</v>
      </c>
      <c r="G80" s="67">
        <f t="shared" si="1"/>
        <v>32</v>
      </c>
    </row>
    <row r="81" spans="1:7" ht="15.75">
      <c r="A81" s="160" t="s">
        <v>373</v>
      </c>
      <c r="B81" s="66" t="s">
        <v>97</v>
      </c>
      <c r="C81" s="66" t="s">
        <v>320</v>
      </c>
      <c r="D81" s="66">
        <v>1951</v>
      </c>
      <c r="E81" s="70" t="s">
        <v>369</v>
      </c>
      <c r="F81" s="25" t="s">
        <v>182</v>
      </c>
      <c r="G81" s="67">
        <f t="shared" si="1"/>
        <v>55</v>
      </c>
    </row>
    <row r="82" spans="1:7" ht="15.75">
      <c r="A82" s="160" t="s">
        <v>603</v>
      </c>
      <c r="B82" s="66" t="s">
        <v>85</v>
      </c>
      <c r="C82" s="66" t="s">
        <v>320</v>
      </c>
      <c r="D82" s="66">
        <v>1969</v>
      </c>
      <c r="E82" s="70" t="s">
        <v>369</v>
      </c>
      <c r="F82" s="25" t="s">
        <v>183</v>
      </c>
      <c r="G82" s="67">
        <f t="shared" si="1"/>
        <v>37</v>
      </c>
    </row>
    <row r="83" spans="1:8" ht="16.5" thickBot="1">
      <c r="A83" s="161" t="s">
        <v>494</v>
      </c>
      <c r="B83" s="69" t="s">
        <v>495</v>
      </c>
      <c r="C83" s="69" t="s">
        <v>320</v>
      </c>
      <c r="D83" s="69">
        <v>1974</v>
      </c>
      <c r="E83" s="94" t="s">
        <v>369</v>
      </c>
      <c r="F83" s="24" t="s">
        <v>185</v>
      </c>
      <c r="G83" s="67">
        <f t="shared" si="1"/>
        <v>32</v>
      </c>
      <c r="H83" s="5">
        <f>(G80+G81+G82+G83)/4</f>
        <v>39</v>
      </c>
    </row>
    <row r="84" spans="1:8" s="67" customFormat="1" ht="15.75">
      <c r="A84" s="170" t="s">
        <v>490</v>
      </c>
      <c r="B84" s="128" t="s">
        <v>205</v>
      </c>
      <c r="C84" s="128" t="s">
        <v>320</v>
      </c>
      <c r="D84" s="129">
        <v>1966</v>
      </c>
      <c r="E84" s="133" t="s">
        <v>497</v>
      </c>
      <c r="F84" s="88" t="s">
        <v>292</v>
      </c>
      <c r="G84" s="87">
        <f t="shared" si="1"/>
        <v>40</v>
      </c>
      <c r="H84" s="87"/>
    </row>
    <row r="85" spans="1:8" s="67" customFormat="1" ht="15.75">
      <c r="A85" s="171" t="s">
        <v>322</v>
      </c>
      <c r="B85" s="37" t="s">
        <v>9</v>
      </c>
      <c r="C85" s="37" t="s">
        <v>320</v>
      </c>
      <c r="D85" s="37"/>
      <c r="E85" s="134" t="s">
        <v>497</v>
      </c>
      <c r="F85" s="88" t="s">
        <v>293</v>
      </c>
      <c r="G85" s="87">
        <f t="shared" si="1"/>
        <v>2006</v>
      </c>
      <c r="H85" s="87"/>
    </row>
    <row r="86" spans="1:8" s="67" customFormat="1" ht="15.75">
      <c r="A86" s="171" t="s">
        <v>585</v>
      </c>
      <c r="B86" s="37" t="s">
        <v>498</v>
      </c>
      <c r="C86" s="37" t="s">
        <v>219</v>
      </c>
      <c r="D86" s="37">
        <v>1969</v>
      </c>
      <c r="E86" s="134" t="s">
        <v>497</v>
      </c>
      <c r="F86" s="88" t="s">
        <v>294</v>
      </c>
      <c r="G86" s="87">
        <f t="shared" si="1"/>
        <v>37</v>
      </c>
      <c r="H86" s="87"/>
    </row>
    <row r="87" spans="1:8" s="67" customFormat="1" ht="16.5" thickBot="1">
      <c r="A87" s="172" t="s">
        <v>499</v>
      </c>
      <c r="B87" s="123" t="s">
        <v>13</v>
      </c>
      <c r="C87" s="123" t="s">
        <v>320</v>
      </c>
      <c r="D87" s="123">
        <v>1961</v>
      </c>
      <c r="E87" s="135" t="s">
        <v>497</v>
      </c>
      <c r="F87" s="88" t="s">
        <v>295</v>
      </c>
      <c r="G87" s="87">
        <f t="shared" si="1"/>
        <v>45</v>
      </c>
      <c r="H87" s="87">
        <f>(G84+G85+G86+G87)/4</f>
        <v>532</v>
      </c>
    </row>
    <row r="88" spans="1:8" ht="15.75">
      <c r="A88" s="166" t="s">
        <v>500</v>
      </c>
      <c r="B88" s="70" t="s">
        <v>372</v>
      </c>
      <c r="C88" s="70" t="s">
        <v>320</v>
      </c>
      <c r="D88" s="70">
        <v>1968</v>
      </c>
      <c r="E88" s="70" t="s">
        <v>507</v>
      </c>
      <c r="F88" s="26" t="s">
        <v>52</v>
      </c>
      <c r="G88" s="67">
        <f t="shared" si="1"/>
        <v>38</v>
      </c>
      <c r="H88" s="87"/>
    </row>
    <row r="89" spans="1:8" ht="15.75">
      <c r="A89" s="167" t="s">
        <v>330</v>
      </c>
      <c r="B89" s="96" t="s">
        <v>82</v>
      </c>
      <c r="C89" s="96" t="s">
        <v>219</v>
      </c>
      <c r="D89" s="66">
        <v>1960</v>
      </c>
      <c r="E89" s="66" t="s">
        <v>507</v>
      </c>
      <c r="F89" s="25" t="s">
        <v>53</v>
      </c>
      <c r="G89" s="67">
        <f t="shared" si="1"/>
        <v>46</v>
      </c>
      <c r="H89" s="87"/>
    </row>
    <row r="90" spans="1:8" ht="15.75">
      <c r="A90" s="160" t="s">
        <v>501</v>
      </c>
      <c r="B90" s="66" t="s">
        <v>13</v>
      </c>
      <c r="C90" s="66" t="s">
        <v>320</v>
      </c>
      <c r="D90" s="66">
        <v>1954</v>
      </c>
      <c r="E90" s="66" t="s">
        <v>507</v>
      </c>
      <c r="F90" s="25" t="s">
        <v>55</v>
      </c>
      <c r="G90" s="67">
        <f t="shared" si="1"/>
        <v>52</v>
      </c>
      <c r="H90" s="87"/>
    </row>
    <row r="91" spans="1:8" ht="16.5" thickBot="1">
      <c r="A91" s="173" t="s">
        <v>330</v>
      </c>
      <c r="B91" s="113" t="s">
        <v>25</v>
      </c>
      <c r="C91" s="113" t="s">
        <v>320</v>
      </c>
      <c r="D91" s="113">
        <v>1952</v>
      </c>
      <c r="E91" s="113" t="s">
        <v>507</v>
      </c>
      <c r="F91" s="25" t="s">
        <v>56</v>
      </c>
      <c r="G91" s="67">
        <f t="shared" si="1"/>
        <v>54</v>
      </c>
      <c r="H91" s="87">
        <f>(G88+G89+G90+G91)/4</f>
        <v>47.5</v>
      </c>
    </row>
    <row r="92" spans="1:8" ht="15.75">
      <c r="A92" s="170" t="s">
        <v>502</v>
      </c>
      <c r="B92" s="128" t="s">
        <v>28</v>
      </c>
      <c r="C92" s="128" t="s">
        <v>320</v>
      </c>
      <c r="D92" s="129">
        <v>1945</v>
      </c>
      <c r="E92" s="129" t="s">
        <v>504</v>
      </c>
      <c r="F92" s="130" t="s">
        <v>14</v>
      </c>
      <c r="G92" s="67">
        <f>2006-D92</f>
        <v>61</v>
      </c>
      <c r="H92" s="87"/>
    </row>
    <row r="93" spans="1:8" ht="15.75">
      <c r="A93" s="171" t="s">
        <v>345</v>
      </c>
      <c r="B93" s="37" t="s">
        <v>39</v>
      </c>
      <c r="C93" s="37" t="s">
        <v>320</v>
      </c>
      <c r="D93" s="37">
        <v>1957</v>
      </c>
      <c r="E93" s="37" t="s">
        <v>504</v>
      </c>
      <c r="F93" s="131" t="s">
        <v>16</v>
      </c>
      <c r="G93" s="67">
        <f t="shared" si="1"/>
        <v>49</v>
      </c>
      <c r="H93" s="87"/>
    </row>
    <row r="94" spans="1:8" ht="15.75">
      <c r="A94" s="171" t="s">
        <v>586</v>
      </c>
      <c r="B94" s="37" t="s">
        <v>204</v>
      </c>
      <c r="C94" s="37" t="s">
        <v>320</v>
      </c>
      <c r="D94" s="37">
        <v>1950</v>
      </c>
      <c r="E94" s="37" t="s">
        <v>504</v>
      </c>
      <c r="F94" s="131" t="s">
        <v>17</v>
      </c>
      <c r="G94" s="67">
        <f t="shared" si="1"/>
        <v>56</v>
      </c>
      <c r="H94" s="87"/>
    </row>
    <row r="95" spans="1:8" ht="16.5" thickBot="1">
      <c r="A95" s="172" t="s">
        <v>588</v>
      </c>
      <c r="B95" s="38" t="s">
        <v>41</v>
      </c>
      <c r="C95" s="38" t="s">
        <v>320</v>
      </c>
      <c r="D95" s="38">
        <v>1963</v>
      </c>
      <c r="E95" s="38" t="s">
        <v>504</v>
      </c>
      <c r="F95" s="132" t="s">
        <v>18</v>
      </c>
      <c r="G95" s="67">
        <f>2006-D95</f>
        <v>43</v>
      </c>
      <c r="H95" s="87">
        <f>(G92+G93+G94+G95)/4</f>
        <v>52.25</v>
      </c>
    </row>
    <row r="96" spans="1:7" ht="15.75">
      <c r="A96" s="166" t="s">
        <v>366</v>
      </c>
      <c r="B96" s="70" t="s">
        <v>210</v>
      </c>
      <c r="C96" s="70" t="s">
        <v>219</v>
      </c>
      <c r="D96" s="70">
        <v>1971</v>
      </c>
      <c r="E96" s="70" t="s">
        <v>506</v>
      </c>
      <c r="F96" s="25" t="s">
        <v>296</v>
      </c>
      <c r="G96" s="67">
        <f t="shared" si="1"/>
        <v>35</v>
      </c>
    </row>
    <row r="97" spans="1:7" ht="15.75">
      <c r="A97" s="167" t="s">
        <v>88</v>
      </c>
      <c r="B97" s="96" t="s">
        <v>367</v>
      </c>
      <c r="C97" s="96" t="s">
        <v>219</v>
      </c>
      <c r="D97" s="66">
        <v>1964</v>
      </c>
      <c r="E97" s="66" t="s">
        <v>506</v>
      </c>
      <c r="F97" s="25" t="s">
        <v>297</v>
      </c>
      <c r="G97" s="67">
        <f t="shared" si="1"/>
        <v>42</v>
      </c>
    </row>
    <row r="98" spans="1:7" ht="15.75">
      <c r="A98" s="160" t="s">
        <v>353</v>
      </c>
      <c r="B98" s="66" t="s">
        <v>354</v>
      </c>
      <c r="C98" s="66" t="s">
        <v>219</v>
      </c>
      <c r="D98" s="66">
        <v>1969</v>
      </c>
      <c r="E98" s="66" t="s">
        <v>506</v>
      </c>
      <c r="F98" s="25" t="s">
        <v>298</v>
      </c>
      <c r="G98" s="67">
        <f t="shared" si="1"/>
        <v>37</v>
      </c>
    </row>
    <row r="99" spans="1:8" ht="16.5" thickBot="1">
      <c r="A99" s="161" t="s">
        <v>368</v>
      </c>
      <c r="B99" s="69" t="s">
        <v>505</v>
      </c>
      <c r="C99" s="69" t="s">
        <v>219</v>
      </c>
      <c r="D99" s="69">
        <v>1972</v>
      </c>
      <c r="E99" s="94" t="s">
        <v>506</v>
      </c>
      <c r="F99" s="25" t="s">
        <v>299</v>
      </c>
      <c r="G99" s="67">
        <f t="shared" si="1"/>
        <v>34</v>
      </c>
      <c r="H99" s="5">
        <f>(G96+G97+G98+G99)/4</f>
        <v>37</v>
      </c>
    </row>
    <row r="100" spans="1:8" s="67" customFormat="1" ht="15.75">
      <c r="A100" s="158" t="s">
        <v>509</v>
      </c>
      <c r="B100" s="37" t="s">
        <v>39</v>
      </c>
      <c r="C100" s="37" t="s">
        <v>320</v>
      </c>
      <c r="D100" s="37">
        <v>1967</v>
      </c>
      <c r="E100" s="39" t="s">
        <v>596</v>
      </c>
      <c r="F100" s="86" t="s">
        <v>119</v>
      </c>
      <c r="G100" s="67">
        <f t="shared" si="1"/>
        <v>39</v>
      </c>
      <c r="H100" s="87"/>
    </row>
    <row r="101" spans="1:8" s="67" customFormat="1" ht="15.75">
      <c r="A101" s="158" t="s">
        <v>510</v>
      </c>
      <c r="B101" s="37" t="s">
        <v>85</v>
      </c>
      <c r="C101" s="37" t="s">
        <v>320</v>
      </c>
      <c r="D101" s="37">
        <v>1973</v>
      </c>
      <c r="E101" s="37" t="s">
        <v>596</v>
      </c>
      <c r="F101" s="88" t="s">
        <v>121</v>
      </c>
      <c r="G101" s="67">
        <f t="shared" si="1"/>
        <v>33</v>
      </c>
      <c r="H101" s="87"/>
    </row>
    <row r="102" spans="1:8" s="67" customFormat="1" ht="15.75">
      <c r="A102" s="147" t="s">
        <v>332</v>
      </c>
      <c r="B102" s="89" t="s">
        <v>9</v>
      </c>
      <c r="C102" s="89" t="s">
        <v>320</v>
      </c>
      <c r="D102" s="37">
        <v>1969</v>
      </c>
      <c r="E102" s="37" t="s">
        <v>596</v>
      </c>
      <c r="F102" s="88" t="s">
        <v>122</v>
      </c>
      <c r="G102" s="67">
        <f t="shared" si="1"/>
        <v>37</v>
      </c>
      <c r="H102" s="87"/>
    </row>
    <row r="103" spans="1:8" ht="16.5" thickBot="1">
      <c r="A103" s="159" t="s">
        <v>331</v>
      </c>
      <c r="B103" s="38" t="s">
        <v>41</v>
      </c>
      <c r="C103" s="38" t="s">
        <v>320</v>
      </c>
      <c r="D103" s="38">
        <v>1972</v>
      </c>
      <c r="E103" s="95" t="s">
        <v>596</v>
      </c>
      <c r="F103" s="90" t="s">
        <v>123</v>
      </c>
      <c r="G103" s="67">
        <f t="shared" si="1"/>
        <v>34</v>
      </c>
      <c r="H103" s="87">
        <f>(G100+G101+G102+G103)/4</f>
        <v>35.75</v>
      </c>
    </row>
    <row r="104" spans="1:8" ht="15.75">
      <c r="A104" s="167" t="s">
        <v>327</v>
      </c>
      <c r="B104" s="96" t="s">
        <v>79</v>
      </c>
      <c r="C104" s="96" t="s">
        <v>320</v>
      </c>
      <c r="D104" s="66">
        <v>1967</v>
      </c>
      <c r="E104" s="70" t="s">
        <v>511</v>
      </c>
      <c r="F104" s="26" t="s">
        <v>300</v>
      </c>
      <c r="G104" s="67">
        <f t="shared" si="1"/>
        <v>39</v>
      </c>
      <c r="H104" s="87"/>
    </row>
    <row r="105" spans="1:8" ht="15.75">
      <c r="A105" s="160" t="s">
        <v>88</v>
      </c>
      <c r="B105" s="66" t="s">
        <v>85</v>
      </c>
      <c r="C105" s="66" t="s">
        <v>320</v>
      </c>
      <c r="D105" s="66">
        <v>1967</v>
      </c>
      <c r="E105" s="70" t="s">
        <v>511</v>
      </c>
      <c r="F105" s="25" t="s">
        <v>301</v>
      </c>
      <c r="G105" s="67">
        <f t="shared" si="1"/>
        <v>39</v>
      </c>
      <c r="H105" s="87"/>
    </row>
    <row r="106" spans="1:8" ht="15.75">
      <c r="A106" s="160" t="s">
        <v>512</v>
      </c>
      <c r="B106" s="66" t="s">
        <v>514</v>
      </c>
      <c r="C106" s="66" t="s">
        <v>320</v>
      </c>
      <c r="D106" s="66">
        <v>1982</v>
      </c>
      <c r="E106" s="70" t="s">
        <v>511</v>
      </c>
      <c r="F106" s="25" t="s">
        <v>302</v>
      </c>
      <c r="G106" s="67">
        <f t="shared" si="1"/>
        <v>24</v>
      </c>
      <c r="H106" s="87"/>
    </row>
    <row r="107" spans="1:8" ht="16.5" thickBot="1">
      <c r="A107" s="161" t="s">
        <v>513</v>
      </c>
      <c r="B107" s="69" t="s">
        <v>19</v>
      </c>
      <c r="C107" s="69" t="s">
        <v>320</v>
      </c>
      <c r="D107" s="69">
        <v>1963</v>
      </c>
      <c r="E107" s="94" t="s">
        <v>511</v>
      </c>
      <c r="F107" s="24" t="s">
        <v>303</v>
      </c>
      <c r="G107" s="67">
        <f t="shared" si="1"/>
        <v>43</v>
      </c>
      <c r="H107" s="87">
        <f>(G104+G105+G106+G107)/4</f>
        <v>36.25</v>
      </c>
    </row>
    <row r="108" spans="1:8" ht="15.75">
      <c r="A108" s="147" t="s">
        <v>516</v>
      </c>
      <c r="B108" s="89" t="s">
        <v>43</v>
      </c>
      <c r="C108" s="89" t="s">
        <v>320</v>
      </c>
      <c r="D108" s="37">
        <v>1952</v>
      </c>
      <c r="E108" s="39" t="s">
        <v>515</v>
      </c>
      <c r="F108" s="86" t="s">
        <v>70</v>
      </c>
      <c r="G108" s="67">
        <f t="shared" si="1"/>
        <v>54</v>
      </c>
      <c r="H108" s="87"/>
    </row>
    <row r="109" spans="1:8" ht="15.75">
      <c r="A109" s="158" t="s">
        <v>329</v>
      </c>
      <c r="B109" s="136" t="s">
        <v>85</v>
      </c>
      <c r="C109" s="37" t="s">
        <v>320</v>
      </c>
      <c r="D109" s="37">
        <v>1967</v>
      </c>
      <c r="E109" s="39" t="s">
        <v>515</v>
      </c>
      <c r="F109" s="88" t="s">
        <v>71</v>
      </c>
      <c r="G109" s="67">
        <f t="shared" si="1"/>
        <v>39</v>
      </c>
      <c r="H109" s="87"/>
    </row>
    <row r="110" spans="1:8" ht="15.75">
      <c r="A110" s="158" t="s">
        <v>324</v>
      </c>
      <c r="B110" s="136" t="s">
        <v>47</v>
      </c>
      <c r="C110" s="37" t="s">
        <v>320</v>
      </c>
      <c r="D110" s="37">
        <v>1955</v>
      </c>
      <c r="E110" s="39" t="s">
        <v>515</v>
      </c>
      <c r="F110" s="88" t="s">
        <v>72</v>
      </c>
      <c r="G110" s="67">
        <f t="shared" si="1"/>
        <v>51</v>
      </c>
      <c r="H110" s="87"/>
    </row>
    <row r="111" spans="1:8" ht="16.5" thickBot="1">
      <c r="A111" s="159" t="s">
        <v>516</v>
      </c>
      <c r="B111" s="38" t="s">
        <v>517</v>
      </c>
      <c r="C111" s="38" t="s">
        <v>320</v>
      </c>
      <c r="D111" s="38">
        <v>1976</v>
      </c>
      <c r="E111" s="38" t="s">
        <v>515</v>
      </c>
      <c r="F111" s="90" t="s">
        <v>73</v>
      </c>
      <c r="G111" s="67">
        <f t="shared" si="1"/>
        <v>30</v>
      </c>
      <c r="H111" s="87">
        <f>(G108+G109+G110+G111)/4</f>
        <v>43.5</v>
      </c>
    </row>
    <row r="112" spans="1:7" ht="15.75">
      <c r="A112" s="167" t="s">
        <v>335</v>
      </c>
      <c r="B112" s="96" t="s">
        <v>135</v>
      </c>
      <c r="C112" s="96" t="s">
        <v>320</v>
      </c>
      <c r="D112" s="66">
        <v>1951</v>
      </c>
      <c r="E112" s="66" t="s">
        <v>336</v>
      </c>
      <c r="F112" s="26" t="s">
        <v>304</v>
      </c>
      <c r="G112" s="67">
        <f t="shared" si="1"/>
        <v>55</v>
      </c>
    </row>
    <row r="113" spans="1:7" ht="15.75">
      <c r="A113" s="160" t="s">
        <v>339</v>
      </c>
      <c r="B113" s="66" t="s">
        <v>31</v>
      </c>
      <c r="C113" s="66" t="s">
        <v>320</v>
      </c>
      <c r="D113" s="66">
        <v>1955</v>
      </c>
      <c r="E113" s="66" t="s">
        <v>336</v>
      </c>
      <c r="F113" s="25" t="s">
        <v>305</v>
      </c>
      <c r="G113" s="67">
        <f t="shared" si="1"/>
        <v>51</v>
      </c>
    </row>
    <row r="114" spans="1:7" ht="15.75">
      <c r="A114" s="160" t="s">
        <v>518</v>
      </c>
      <c r="B114" s="66" t="s">
        <v>22</v>
      </c>
      <c r="C114" s="66" t="s">
        <v>320</v>
      </c>
      <c r="D114" s="66">
        <v>1970</v>
      </c>
      <c r="E114" s="66" t="s">
        <v>336</v>
      </c>
      <c r="F114" s="25" t="s">
        <v>306</v>
      </c>
      <c r="G114" s="67">
        <f t="shared" si="1"/>
        <v>36</v>
      </c>
    </row>
    <row r="115" spans="1:8" ht="16.5" thickBot="1">
      <c r="A115" s="161" t="s">
        <v>425</v>
      </c>
      <c r="B115" s="69" t="s">
        <v>82</v>
      </c>
      <c r="C115" s="69" t="s">
        <v>320</v>
      </c>
      <c r="D115" s="69">
        <v>1965</v>
      </c>
      <c r="E115" s="94" t="s">
        <v>336</v>
      </c>
      <c r="F115" s="24" t="s">
        <v>307</v>
      </c>
      <c r="G115" s="67">
        <f t="shared" si="1"/>
        <v>41</v>
      </c>
      <c r="H115" s="5">
        <f>(G112+G113+G114+G115)/4</f>
        <v>45.75</v>
      </c>
    </row>
    <row r="116" spans="1:8" ht="15.75">
      <c r="A116" s="147" t="s">
        <v>347</v>
      </c>
      <c r="B116" s="89" t="s">
        <v>208</v>
      </c>
      <c r="C116" s="89" t="s">
        <v>320</v>
      </c>
      <c r="D116" s="37">
        <v>1961</v>
      </c>
      <c r="E116" s="39" t="s">
        <v>340</v>
      </c>
      <c r="F116" s="26" t="s">
        <v>173</v>
      </c>
      <c r="G116" s="67">
        <f t="shared" si="1"/>
        <v>45</v>
      </c>
      <c r="H116" s="87"/>
    </row>
    <row r="117" spans="1:8" ht="15.75">
      <c r="A117" s="158" t="s">
        <v>604</v>
      </c>
      <c r="B117" s="37" t="s">
        <v>605</v>
      </c>
      <c r="C117" s="37" t="s">
        <v>320</v>
      </c>
      <c r="D117" s="37">
        <v>1956</v>
      </c>
      <c r="E117" s="37" t="s">
        <v>340</v>
      </c>
      <c r="F117" s="25" t="s">
        <v>174</v>
      </c>
      <c r="G117" s="67">
        <f t="shared" si="1"/>
        <v>50</v>
      </c>
      <c r="H117" s="87"/>
    </row>
    <row r="118" spans="1:8" ht="15.75">
      <c r="A118" s="158" t="s">
        <v>346</v>
      </c>
      <c r="B118" s="37" t="s">
        <v>54</v>
      </c>
      <c r="C118" s="37" t="s">
        <v>320</v>
      </c>
      <c r="D118" s="37">
        <v>1964</v>
      </c>
      <c r="E118" s="37" t="s">
        <v>340</v>
      </c>
      <c r="F118" s="25" t="s">
        <v>175</v>
      </c>
      <c r="G118" s="67">
        <f t="shared" si="1"/>
        <v>42</v>
      </c>
      <c r="H118" s="87"/>
    </row>
    <row r="119" spans="1:8" ht="16.5" thickBot="1">
      <c r="A119" s="159" t="s">
        <v>337</v>
      </c>
      <c r="B119" s="38" t="s">
        <v>97</v>
      </c>
      <c r="C119" s="38" t="s">
        <v>320</v>
      </c>
      <c r="D119" s="38">
        <v>1967</v>
      </c>
      <c r="E119" s="95" t="s">
        <v>340</v>
      </c>
      <c r="F119" s="24" t="s">
        <v>176</v>
      </c>
      <c r="G119" s="67">
        <f t="shared" si="1"/>
        <v>39</v>
      </c>
      <c r="H119" s="87">
        <f>(G116+G117+G118+G119)/4</f>
        <v>44</v>
      </c>
    </row>
    <row r="120" spans="1:8" ht="15.75">
      <c r="A120" s="160" t="s">
        <v>338</v>
      </c>
      <c r="B120" s="66" t="s">
        <v>211</v>
      </c>
      <c r="C120" s="66" t="s">
        <v>320</v>
      </c>
      <c r="D120" s="66">
        <v>1972</v>
      </c>
      <c r="E120" s="70" t="s">
        <v>343</v>
      </c>
      <c r="F120" s="26" t="s">
        <v>115</v>
      </c>
      <c r="G120" s="67">
        <f t="shared" si="1"/>
        <v>34</v>
      </c>
      <c r="H120" s="87"/>
    </row>
    <row r="121" spans="1:8" ht="15.75">
      <c r="A121" s="167" t="s">
        <v>519</v>
      </c>
      <c r="B121" s="96" t="s">
        <v>212</v>
      </c>
      <c r="C121" s="96" t="s">
        <v>219</v>
      </c>
      <c r="D121" s="66">
        <v>1953</v>
      </c>
      <c r="E121" s="66" t="s">
        <v>343</v>
      </c>
      <c r="F121" s="25" t="s">
        <v>116</v>
      </c>
      <c r="G121" s="67">
        <f t="shared" si="1"/>
        <v>53</v>
      </c>
      <c r="H121" s="87"/>
    </row>
    <row r="122" spans="1:8" ht="15.75">
      <c r="A122" s="160" t="s">
        <v>344</v>
      </c>
      <c r="B122" s="66" t="s">
        <v>120</v>
      </c>
      <c r="C122" s="66" t="s">
        <v>219</v>
      </c>
      <c r="D122" s="66">
        <v>1967</v>
      </c>
      <c r="E122" s="66" t="s">
        <v>343</v>
      </c>
      <c r="F122" s="25" t="s">
        <v>117</v>
      </c>
      <c r="G122" s="67">
        <f t="shared" si="1"/>
        <v>39</v>
      </c>
      <c r="H122" s="87"/>
    </row>
    <row r="123" spans="1:8" ht="16.5" thickBot="1">
      <c r="A123" s="161" t="s">
        <v>341</v>
      </c>
      <c r="B123" s="69" t="s">
        <v>342</v>
      </c>
      <c r="C123" s="69" t="s">
        <v>219</v>
      </c>
      <c r="D123" s="69">
        <v>1954</v>
      </c>
      <c r="E123" s="94" t="s">
        <v>343</v>
      </c>
      <c r="F123" s="24" t="s">
        <v>118</v>
      </c>
      <c r="G123" s="67">
        <f t="shared" si="1"/>
        <v>52</v>
      </c>
      <c r="H123" s="87">
        <f>(G120+G121+G122+G123)/4</f>
        <v>44.5</v>
      </c>
    </row>
    <row r="124" spans="1:8" ht="15.75">
      <c r="A124" s="150"/>
      <c r="B124" s="40"/>
      <c r="C124" s="40"/>
      <c r="D124" s="40"/>
      <c r="E124" s="111" t="s">
        <v>480</v>
      </c>
      <c r="F124" s="26" t="s">
        <v>74</v>
      </c>
      <c r="G124" s="67"/>
      <c r="H124" s="87"/>
    </row>
    <row r="125" spans="1:8" ht="15.75">
      <c r="A125" s="150"/>
      <c r="B125" s="40"/>
      <c r="C125" s="40"/>
      <c r="D125" s="40"/>
      <c r="E125" s="109" t="s">
        <v>480</v>
      </c>
      <c r="F125" s="25" t="s">
        <v>75</v>
      </c>
      <c r="G125" s="67"/>
      <c r="H125" s="87"/>
    </row>
    <row r="126" spans="1:8" ht="15.75">
      <c r="A126" s="150"/>
      <c r="B126" s="40"/>
      <c r="C126" s="40"/>
      <c r="D126" s="40"/>
      <c r="E126" s="109" t="s">
        <v>480</v>
      </c>
      <c r="F126" s="25" t="s">
        <v>76</v>
      </c>
      <c r="G126" s="67"/>
      <c r="H126" s="87"/>
    </row>
    <row r="127" spans="1:8" ht="16.5" thickBot="1">
      <c r="A127" s="152"/>
      <c r="B127" s="41"/>
      <c r="C127" s="41"/>
      <c r="D127" s="41"/>
      <c r="E127" s="112" t="s">
        <v>480</v>
      </c>
      <c r="F127" s="24" t="s">
        <v>77</v>
      </c>
      <c r="G127" s="67"/>
      <c r="H127" s="87">
        <f>(G124+G125+G126+G127)/4</f>
        <v>0</v>
      </c>
    </row>
    <row r="128" spans="1:7" ht="15.75">
      <c r="A128" s="150"/>
      <c r="B128" s="40"/>
      <c r="C128" s="40"/>
      <c r="D128" s="40"/>
      <c r="E128" s="111" t="s">
        <v>480</v>
      </c>
      <c r="F128" s="25" t="s">
        <v>308</v>
      </c>
      <c r="G128" s="67"/>
    </row>
    <row r="129" spans="1:7" ht="15.75">
      <c r="A129" s="150"/>
      <c r="B129" s="40"/>
      <c r="C129" s="40"/>
      <c r="D129" s="40"/>
      <c r="E129" s="109" t="s">
        <v>480</v>
      </c>
      <c r="F129" s="25" t="s">
        <v>309</v>
      </c>
      <c r="G129" s="67"/>
    </row>
    <row r="130" spans="1:7" ht="15.75">
      <c r="A130" s="162"/>
      <c r="B130" s="45"/>
      <c r="C130" s="45"/>
      <c r="D130" s="40"/>
      <c r="E130" s="109" t="s">
        <v>480</v>
      </c>
      <c r="F130" s="25" t="s">
        <v>310</v>
      </c>
      <c r="G130" s="67"/>
    </row>
    <row r="131" spans="1:8" ht="16.5" thickBot="1">
      <c r="A131" s="152"/>
      <c r="B131" s="41"/>
      <c r="C131" s="41"/>
      <c r="D131" s="41"/>
      <c r="E131" s="112" t="s">
        <v>480</v>
      </c>
      <c r="F131" s="25" t="s">
        <v>311</v>
      </c>
      <c r="G131" s="67"/>
      <c r="H131" s="5">
        <f>(G128+G129+G130+G131)/4</f>
        <v>0</v>
      </c>
    </row>
    <row r="132" spans="1:8" ht="15.75">
      <c r="A132" s="169" t="s">
        <v>521</v>
      </c>
      <c r="B132" s="39" t="s">
        <v>522</v>
      </c>
      <c r="C132" s="39" t="s">
        <v>219</v>
      </c>
      <c r="D132" s="39">
        <v>1958</v>
      </c>
      <c r="E132" s="39" t="s">
        <v>520</v>
      </c>
      <c r="F132" s="86" t="s">
        <v>101</v>
      </c>
      <c r="G132" s="67">
        <f t="shared" si="1"/>
        <v>48</v>
      </c>
      <c r="H132" s="87"/>
    </row>
    <row r="133" spans="1:8" ht="15.75">
      <c r="A133" s="158" t="s">
        <v>523</v>
      </c>
      <c r="B133" s="37" t="s">
        <v>215</v>
      </c>
      <c r="C133" s="39" t="s">
        <v>219</v>
      </c>
      <c r="D133" s="37">
        <v>1962</v>
      </c>
      <c r="E133" s="39" t="s">
        <v>520</v>
      </c>
      <c r="F133" s="88" t="s">
        <v>102</v>
      </c>
      <c r="G133" s="67">
        <f t="shared" si="1"/>
        <v>44</v>
      </c>
      <c r="H133" s="87"/>
    </row>
    <row r="134" spans="1:8" ht="15.75">
      <c r="A134" s="147" t="s">
        <v>524</v>
      </c>
      <c r="B134" s="89" t="s">
        <v>498</v>
      </c>
      <c r="C134" s="137" t="s">
        <v>219</v>
      </c>
      <c r="D134" s="37">
        <v>1960</v>
      </c>
      <c r="E134" s="39" t="s">
        <v>520</v>
      </c>
      <c r="F134" s="88" t="s">
        <v>103</v>
      </c>
      <c r="G134" s="67">
        <f t="shared" si="1"/>
        <v>46</v>
      </c>
      <c r="H134" s="87"/>
    </row>
    <row r="135" spans="1:8" ht="16.5" thickBot="1">
      <c r="A135" s="159" t="s">
        <v>525</v>
      </c>
      <c r="B135" s="38" t="s">
        <v>120</v>
      </c>
      <c r="C135" s="38" t="s">
        <v>219</v>
      </c>
      <c r="D135" s="38">
        <v>1969</v>
      </c>
      <c r="E135" s="95" t="s">
        <v>520</v>
      </c>
      <c r="F135" s="90" t="s">
        <v>104</v>
      </c>
      <c r="G135" s="67">
        <f t="shared" si="1"/>
        <v>37</v>
      </c>
      <c r="H135" s="87">
        <f>(G132+G133+G134+G135)/4</f>
        <v>43.75</v>
      </c>
    </row>
    <row r="136" spans="1:8" ht="15.75">
      <c r="A136" s="167" t="s">
        <v>361</v>
      </c>
      <c r="B136" s="96" t="s">
        <v>210</v>
      </c>
      <c r="C136" s="96" t="s">
        <v>219</v>
      </c>
      <c r="D136" s="66">
        <v>1960</v>
      </c>
      <c r="E136" s="70" t="s">
        <v>528</v>
      </c>
      <c r="F136" s="26" t="s">
        <v>177</v>
      </c>
      <c r="G136" s="67">
        <f t="shared" si="1"/>
        <v>46</v>
      </c>
      <c r="H136" s="87"/>
    </row>
    <row r="137" spans="1:8" ht="15.75">
      <c r="A137" s="160" t="s">
        <v>359</v>
      </c>
      <c r="B137" s="66" t="s">
        <v>360</v>
      </c>
      <c r="C137" s="66" t="s">
        <v>219</v>
      </c>
      <c r="D137" s="66">
        <v>1959</v>
      </c>
      <c r="E137" s="70" t="s">
        <v>528</v>
      </c>
      <c r="F137" s="25" t="s">
        <v>178</v>
      </c>
      <c r="G137" s="67">
        <f t="shared" si="1"/>
        <v>47</v>
      </c>
      <c r="H137" s="87"/>
    </row>
    <row r="138" spans="1:8" ht="15.75">
      <c r="A138" s="160" t="s">
        <v>526</v>
      </c>
      <c r="B138" s="66" t="s">
        <v>527</v>
      </c>
      <c r="C138" s="66" t="s">
        <v>219</v>
      </c>
      <c r="D138" s="66">
        <v>1961</v>
      </c>
      <c r="E138" s="70" t="s">
        <v>528</v>
      </c>
      <c r="F138" s="25" t="s">
        <v>179</v>
      </c>
      <c r="G138" s="67">
        <f t="shared" si="1"/>
        <v>45</v>
      </c>
      <c r="H138" s="87"/>
    </row>
    <row r="139" spans="1:8" ht="16.5" thickBot="1">
      <c r="A139" s="161" t="s">
        <v>209</v>
      </c>
      <c r="B139" s="69" t="s">
        <v>358</v>
      </c>
      <c r="C139" s="69" t="s">
        <v>219</v>
      </c>
      <c r="D139" s="69">
        <v>1961</v>
      </c>
      <c r="E139" s="94" t="s">
        <v>528</v>
      </c>
      <c r="F139" s="24" t="s">
        <v>180</v>
      </c>
      <c r="G139" s="67">
        <f t="shared" si="1"/>
        <v>45</v>
      </c>
      <c r="H139" s="87">
        <f>(G136+G137+G138+G139)/4</f>
        <v>45.75</v>
      </c>
    </row>
    <row r="140" spans="1:8" ht="15.75">
      <c r="A140" s="153"/>
      <c r="B140" s="40"/>
      <c r="C140" s="40"/>
      <c r="D140" s="40"/>
      <c r="E140" s="109" t="s">
        <v>480</v>
      </c>
      <c r="F140" s="26" t="s">
        <v>38</v>
      </c>
      <c r="G140" s="67"/>
      <c r="H140" s="87"/>
    </row>
    <row r="141" spans="1:8" ht="15.75">
      <c r="A141" s="153"/>
      <c r="B141" s="40"/>
      <c r="C141" s="40"/>
      <c r="D141" s="40"/>
      <c r="E141" s="109" t="s">
        <v>480</v>
      </c>
      <c r="F141" s="25" t="s">
        <v>40</v>
      </c>
      <c r="G141" s="67"/>
      <c r="H141" s="87"/>
    </row>
    <row r="142" spans="1:8" ht="15.75">
      <c r="A142" s="153"/>
      <c r="B142" s="40"/>
      <c r="C142" s="40"/>
      <c r="D142" s="40"/>
      <c r="E142" s="109" t="s">
        <v>480</v>
      </c>
      <c r="F142" s="25" t="s">
        <v>42</v>
      </c>
      <c r="G142" s="67"/>
      <c r="H142" s="87"/>
    </row>
    <row r="143" spans="1:8" ht="16.5" thickBot="1">
      <c r="A143" s="174"/>
      <c r="B143" s="41"/>
      <c r="C143" s="41"/>
      <c r="D143" s="41"/>
      <c r="E143" s="110" t="s">
        <v>480</v>
      </c>
      <c r="F143" s="24" t="s">
        <v>44</v>
      </c>
      <c r="G143" s="67"/>
      <c r="H143" s="87">
        <f>(G140+G141+G142+G143)/4</f>
        <v>0</v>
      </c>
    </row>
    <row r="144" spans="1:7" ht="15.75">
      <c r="A144" s="153"/>
      <c r="B144" s="40"/>
      <c r="C144" s="40"/>
      <c r="D144" s="40"/>
      <c r="E144" s="109" t="s">
        <v>480</v>
      </c>
      <c r="F144" s="26" t="s">
        <v>199</v>
      </c>
      <c r="G144" s="67"/>
    </row>
    <row r="145" spans="1:7" ht="15.75">
      <c r="A145" s="153"/>
      <c r="B145" s="40"/>
      <c r="C145" s="40"/>
      <c r="D145" s="40"/>
      <c r="E145" s="109" t="s">
        <v>480</v>
      </c>
      <c r="F145" s="25" t="s">
        <v>200</v>
      </c>
      <c r="G145" s="67"/>
    </row>
    <row r="146" spans="1:7" ht="15.75">
      <c r="A146" s="153"/>
      <c r="B146" s="40"/>
      <c r="C146" s="40"/>
      <c r="D146" s="40"/>
      <c r="E146" s="109" t="s">
        <v>480</v>
      </c>
      <c r="F146" s="25" t="s">
        <v>201</v>
      </c>
      <c r="G146" s="67"/>
    </row>
    <row r="147" spans="1:8" ht="16.5" thickBot="1">
      <c r="A147" s="174"/>
      <c r="B147" s="41"/>
      <c r="C147" s="41"/>
      <c r="D147" s="41"/>
      <c r="E147" s="110" t="s">
        <v>480</v>
      </c>
      <c r="F147" s="24" t="s">
        <v>202</v>
      </c>
      <c r="G147" s="67"/>
      <c r="H147" s="5">
        <f>(G144+G145+G146+G147)/4</f>
        <v>0</v>
      </c>
    </row>
    <row r="148" spans="1:8" ht="15.75">
      <c r="A148" s="153"/>
      <c r="B148" s="40"/>
      <c r="C148" s="40"/>
      <c r="D148" s="40"/>
      <c r="E148" s="109" t="s">
        <v>480</v>
      </c>
      <c r="F148" s="26" t="s">
        <v>169</v>
      </c>
      <c r="G148" s="67"/>
      <c r="H148" s="87"/>
    </row>
    <row r="149" spans="1:8" ht="15.75">
      <c r="A149" s="153"/>
      <c r="B149" s="40"/>
      <c r="C149" s="40"/>
      <c r="D149" s="40"/>
      <c r="E149" s="109" t="s">
        <v>480</v>
      </c>
      <c r="F149" s="25" t="s">
        <v>170</v>
      </c>
      <c r="G149" s="67"/>
      <c r="H149" s="87"/>
    </row>
    <row r="150" spans="1:8" ht="15.75">
      <c r="A150" s="153"/>
      <c r="B150" s="40"/>
      <c r="C150" s="40"/>
      <c r="D150" s="40"/>
      <c r="E150" s="109" t="s">
        <v>480</v>
      </c>
      <c r="F150" s="25" t="s">
        <v>171</v>
      </c>
      <c r="G150" s="67"/>
      <c r="H150" s="87"/>
    </row>
    <row r="151" spans="1:8" ht="16.5" thickBot="1">
      <c r="A151" s="174"/>
      <c r="B151" s="41"/>
      <c r="C151" s="41"/>
      <c r="D151" s="41"/>
      <c r="E151" s="110" t="s">
        <v>480</v>
      </c>
      <c r="F151" s="24" t="s">
        <v>172</v>
      </c>
      <c r="G151" s="67"/>
      <c r="H151" s="87">
        <f>(G148+G149+G150+G151)/4</f>
        <v>0</v>
      </c>
    </row>
    <row r="152" spans="1:8" ht="15.75">
      <c r="A152" s="153"/>
      <c r="B152" s="40"/>
      <c r="C152" s="40"/>
      <c r="D152" s="40"/>
      <c r="E152" s="109" t="s">
        <v>480</v>
      </c>
      <c r="F152" s="26" t="s">
        <v>87</v>
      </c>
      <c r="G152" s="67"/>
      <c r="H152" s="87"/>
    </row>
    <row r="153" spans="1:8" ht="15.75">
      <c r="A153" s="153"/>
      <c r="B153" s="40"/>
      <c r="C153" s="40"/>
      <c r="D153" s="40"/>
      <c r="E153" s="109" t="s">
        <v>480</v>
      </c>
      <c r="F153" s="25" t="s">
        <v>89</v>
      </c>
      <c r="G153" s="67"/>
      <c r="H153" s="87"/>
    </row>
    <row r="154" spans="1:8" ht="15.75">
      <c r="A154" s="153"/>
      <c r="B154" s="40"/>
      <c r="C154" s="40"/>
      <c r="D154" s="40"/>
      <c r="E154" s="109" t="s">
        <v>480</v>
      </c>
      <c r="F154" s="25" t="s">
        <v>90</v>
      </c>
      <c r="G154" s="67"/>
      <c r="H154" s="87"/>
    </row>
    <row r="155" spans="1:8" ht="16.5" thickBot="1">
      <c r="A155" s="174"/>
      <c r="B155" s="41"/>
      <c r="C155" s="41"/>
      <c r="D155" s="41"/>
      <c r="E155" s="110" t="s">
        <v>480</v>
      </c>
      <c r="F155" s="24" t="s">
        <v>91</v>
      </c>
      <c r="G155" s="67"/>
      <c r="H155" s="87">
        <f>(G152+G153+G154+G155)/4</f>
        <v>0</v>
      </c>
    </row>
    <row r="156" spans="1:8" ht="15.75">
      <c r="A156" s="147" t="s">
        <v>409</v>
      </c>
      <c r="B156" s="89" t="s">
        <v>13</v>
      </c>
      <c r="C156" s="89" t="s">
        <v>320</v>
      </c>
      <c r="D156" s="37">
        <v>1952</v>
      </c>
      <c r="E156" s="39" t="s">
        <v>529</v>
      </c>
      <c r="F156" s="86" t="s">
        <v>195</v>
      </c>
      <c r="G156" s="67">
        <f aca="true" t="shared" si="2" ref="G156:G199">2006-D156</f>
        <v>54</v>
      </c>
      <c r="H156" s="87"/>
    </row>
    <row r="157" spans="1:8" ht="15.75">
      <c r="A157" s="146" t="s">
        <v>423</v>
      </c>
      <c r="B157" s="37" t="s">
        <v>424</v>
      </c>
      <c r="C157" s="37" t="s">
        <v>320</v>
      </c>
      <c r="D157" s="37">
        <v>1967</v>
      </c>
      <c r="E157" s="39" t="s">
        <v>529</v>
      </c>
      <c r="F157" s="88" t="s">
        <v>196</v>
      </c>
      <c r="G157" s="67">
        <f t="shared" si="2"/>
        <v>39</v>
      </c>
      <c r="H157" s="87"/>
    </row>
    <row r="158" spans="1:8" ht="15.75">
      <c r="A158" s="146" t="s">
        <v>411</v>
      </c>
      <c r="B158" s="37" t="s">
        <v>412</v>
      </c>
      <c r="C158" s="37" t="s">
        <v>320</v>
      </c>
      <c r="D158" s="37">
        <v>1954</v>
      </c>
      <c r="E158" s="39" t="s">
        <v>529</v>
      </c>
      <c r="F158" s="88" t="s">
        <v>197</v>
      </c>
      <c r="G158" s="67">
        <f t="shared" si="2"/>
        <v>52</v>
      </c>
      <c r="H158" s="87"/>
    </row>
    <row r="159" spans="1:8" ht="16.5" thickBot="1">
      <c r="A159" s="148" t="s">
        <v>410</v>
      </c>
      <c r="B159" s="38" t="s">
        <v>22</v>
      </c>
      <c r="C159" s="38" t="s">
        <v>320</v>
      </c>
      <c r="D159" s="38">
        <v>1959</v>
      </c>
      <c r="E159" s="95" t="s">
        <v>529</v>
      </c>
      <c r="F159" s="90" t="s">
        <v>198</v>
      </c>
      <c r="G159" s="67">
        <f t="shared" si="2"/>
        <v>47</v>
      </c>
      <c r="H159" s="87">
        <f>(G156+G157+G158+G159)/4</f>
        <v>48</v>
      </c>
    </row>
    <row r="160" spans="1:7" ht="15.75">
      <c r="A160" s="175" t="s">
        <v>530</v>
      </c>
      <c r="B160" s="79" t="s">
        <v>158</v>
      </c>
      <c r="C160" s="79" t="s">
        <v>320</v>
      </c>
      <c r="D160" s="79">
        <v>1957</v>
      </c>
      <c r="E160" s="126" t="s">
        <v>532</v>
      </c>
      <c r="F160" s="124" t="s">
        <v>316</v>
      </c>
      <c r="G160" s="67">
        <f t="shared" si="2"/>
        <v>49</v>
      </c>
    </row>
    <row r="161" spans="1:7" ht="15.75">
      <c r="A161" s="176" t="s">
        <v>531</v>
      </c>
      <c r="B161" s="66" t="s">
        <v>11</v>
      </c>
      <c r="C161" s="66" t="s">
        <v>320</v>
      </c>
      <c r="D161" s="66">
        <v>1966</v>
      </c>
      <c r="E161" s="127" t="s">
        <v>532</v>
      </c>
      <c r="F161" s="46" t="s">
        <v>317</v>
      </c>
      <c r="G161" s="67">
        <f t="shared" si="2"/>
        <v>40</v>
      </c>
    </row>
    <row r="162" spans="1:7" ht="15.75">
      <c r="A162" s="177" t="s">
        <v>361</v>
      </c>
      <c r="B162" s="96" t="s">
        <v>33</v>
      </c>
      <c r="C162" s="96" t="s">
        <v>320</v>
      </c>
      <c r="D162" s="66">
        <v>1957</v>
      </c>
      <c r="E162" s="127" t="s">
        <v>532</v>
      </c>
      <c r="F162" s="46" t="s">
        <v>318</v>
      </c>
      <c r="G162" s="67">
        <f t="shared" si="2"/>
        <v>49</v>
      </c>
    </row>
    <row r="163" spans="1:8" ht="16.5" thickBot="1">
      <c r="A163" s="178" t="s">
        <v>408</v>
      </c>
      <c r="B163" s="76" t="s">
        <v>168</v>
      </c>
      <c r="C163" s="69" t="s">
        <v>320</v>
      </c>
      <c r="D163" s="69">
        <v>1954</v>
      </c>
      <c r="E163" s="94" t="s">
        <v>532</v>
      </c>
      <c r="F163" s="125" t="s">
        <v>319</v>
      </c>
      <c r="G163" s="67">
        <f t="shared" si="2"/>
        <v>52</v>
      </c>
      <c r="H163" s="5">
        <f>(G160+G161+G162+G163)/4</f>
        <v>47.5</v>
      </c>
    </row>
    <row r="164" spans="1:8" ht="15.75">
      <c r="A164" s="146" t="s">
        <v>357</v>
      </c>
      <c r="B164" s="37" t="s">
        <v>41</v>
      </c>
      <c r="C164" s="37" t="s">
        <v>320</v>
      </c>
      <c r="D164" s="37">
        <v>1972</v>
      </c>
      <c r="E164" s="39" t="s">
        <v>533</v>
      </c>
      <c r="F164" s="88" t="s">
        <v>312</v>
      </c>
      <c r="G164" s="67">
        <f t="shared" si="2"/>
        <v>34</v>
      </c>
      <c r="H164" s="87"/>
    </row>
    <row r="165" spans="1:8" ht="15.75">
      <c r="A165" s="146" t="s">
        <v>535</v>
      </c>
      <c r="B165" s="37" t="s">
        <v>540</v>
      </c>
      <c r="C165" s="37" t="s">
        <v>320</v>
      </c>
      <c r="D165" s="37">
        <v>1972</v>
      </c>
      <c r="E165" s="39" t="s">
        <v>533</v>
      </c>
      <c r="F165" s="88" t="s">
        <v>313</v>
      </c>
      <c r="G165" s="67">
        <f t="shared" si="2"/>
        <v>34</v>
      </c>
      <c r="H165" s="87"/>
    </row>
    <row r="166" spans="1:8" ht="15.75">
      <c r="A166" s="147" t="s">
        <v>352</v>
      </c>
      <c r="B166" s="89" t="s">
        <v>19</v>
      </c>
      <c r="C166" s="89" t="s">
        <v>320</v>
      </c>
      <c r="D166" s="37">
        <v>1963</v>
      </c>
      <c r="E166" s="39" t="s">
        <v>533</v>
      </c>
      <c r="F166" s="88" t="s">
        <v>314</v>
      </c>
      <c r="G166" s="67">
        <f t="shared" si="2"/>
        <v>43</v>
      </c>
      <c r="H166" s="87"/>
    </row>
    <row r="167" spans="1:8" ht="16.5" thickBot="1">
      <c r="A167" s="148" t="s">
        <v>356</v>
      </c>
      <c r="B167" s="38" t="s">
        <v>129</v>
      </c>
      <c r="C167" s="38" t="s">
        <v>320</v>
      </c>
      <c r="D167" s="38">
        <v>1970</v>
      </c>
      <c r="E167" s="95" t="s">
        <v>533</v>
      </c>
      <c r="F167" s="90" t="s">
        <v>315</v>
      </c>
      <c r="G167" s="67">
        <f t="shared" si="2"/>
        <v>36</v>
      </c>
      <c r="H167" s="87">
        <f>(G164+G165+G166+G167)/4</f>
        <v>36.75</v>
      </c>
    </row>
    <row r="168" spans="1:8" ht="15.75">
      <c r="A168" s="179" t="s">
        <v>333</v>
      </c>
      <c r="B168" s="70" t="s">
        <v>214</v>
      </c>
      <c r="C168" s="70" t="s">
        <v>320</v>
      </c>
      <c r="D168" s="70">
        <v>1966</v>
      </c>
      <c r="E168" s="70" t="s">
        <v>534</v>
      </c>
      <c r="F168" s="25" t="s">
        <v>153</v>
      </c>
      <c r="G168" s="67">
        <f t="shared" si="2"/>
        <v>40</v>
      </c>
      <c r="H168" s="87"/>
    </row>
    <row r="169" spans="1:8" ht="15.75">
      <c r="A169" s="180" t="s">
        <v>334</v>
      </c>
      <c r="B169" s="66" t="s">
        <v>539</v>
      </c>
      <c r="C169" s="66" t="s">
        <v>320</v>
      </c>
      <c r="D169" s="66">
        <v>1982</v>
      </c>
      <c r="E169" s="66" t="s">
        <v>534</v>
      </c>
      <c r="F169" s="25" t="s">
        <v>154</v>
      </c>
      <c r="G169" s="67">
        <f t="shared" si="2"/>
        <v>24</v>
      </c>
      <c r="H169" s="87"/>
    </row>
    <row r="170" spans="1:8" ht="15.75">
      <c r="A170" s="180" t="s">
        <v>536</v>
      </c>
      <c r="B170" s="66" t="s">
        <v>538</v>
      </c>
      <c r="C170" s="66" t="s">
        <v>320</v>
      </c>
      <c r="D170" s="66">
        <v>1962</v>
      </c>
      <c r="E170" s="66" t="s">
        <v>534</v>
      </c>
      <c r="F170" s="25" t="s">
        <v>155</v>
      </c>
      <c r="G170" s="67">
        <f t="shared" si="2"/>
        <v>44</v>
      </c>
      <c r="H170" s="87"/>
    </row>
    <row r="171" spans="1:8" ht="16.5" thickBot="1">
      <c r="A171" s="185" t="s">
        <v>537</v>
      </c>
      <c r="B171" s="140" t="s">
        <v>323</v>
      </c>
      <c r="C171" s="113" t="s">
        <v>320</v>
      </c>
      <c r="D171" s="113">
        <v>1960</v>
      </c>
      <c r="E171" s="113" t="s">
        <v>534</v>
      </c>
      <c r="F171" s="25" t="s">
        <v>156</v>
      </c>
      <c r="G171" s="67">
        <f t="shared" si="2"/>
        <v>46</v>
      </c>
      <c r="H171" s="87">
        <f>(G168+G169+G170+G171)/4</f>
        <v>38.5</v>
      </c>
    </row>
    <row r="172" spans="1:8" s="67" customFormat="1" ht="15.75">
      <c r="A172" s="170" t="s">
        <v>363</v>
      </c>
      <c r="B172" s="128" t="s">
        <v>82</v>
      </c>
      <c r="C172" s="128" t="s">
        <v>320</v>
      </c>
      <c r="D172" s="128">
        <v>1964</v>
      </c>
      <c r="E172" s="129" t="s">
        <v>567</v>
      </c>
      <c r="F172" s="130" t="s">
        <v>61</v>
      </c>
      <c r="G172" s="67">
        <f t="shared" si="2"/>
        <v>42</v>
      </c>
      <c r="H172" s="87"/>
    </row>
    <row r="173" spans="1:8" ht="15.75">
      <c r="A173" s="195" t="s">
        <v>404</v>
      </c>
      <c r="B173" s="37" t="s">
        <v>405</v>
      </c>
      <c r="C173" s="37" t="s">
        <v>320</v>
      </c>
      <c r="D173" s="37">
        <v>1976</v>
      </c>
      <c r="E173" s="37" t="s">
        <v>567</v>
      </c>
      <c r="F173" s="131" t="s">
        <v>62</v>
      </c>
      <c r="G173" s="67">
        <f t="shared" si="2"/>
        <v>30</v>
      </c>
      <c r="H173" s="87"/>
    </row>
    <row r="174" spans="1:8" ht="15.75">
      <c r="A174" s="195" t="s">
        <v>569</v>
      </c>
      <c r="B174" s="37" t="s">
        <v>406</v>
      </c>
      <c r="C174" s="37" t="s">
        <v>320</v>
      </c>
      <c r="D174" s="37">
        <v>1978</v>
      </c>
      <c r="E174" s="37" t="s">
        <v>567</v>
      </c>
      <c r="F174" s="131" t="s">
        <v>63</v>
      </c>
      <c r="G174" s="67">
        <f t="shared" si="2"/>
        <v>28</v>
      </c>
      <c r="H174" s="87"/>
    </row>
    <row r="175" spans="1:8" ht="16.5" thickBot="1">
      <c r="A175" s="196" t="s">
        <v>88</v>
      </c>
      <c r="B175" s="38" t="s">
        <v>568</v>
      </c>
      <c r="C175" s="38" t="s">
        <v>320</v>
      </c>
      <c r="D175" s="38">
        <v>1964</v>
      </c>
      <c r="E175" s="38" t="s">
        <v>567</v>
      </c>
      <c r="F175" s="132" t="s">
        <v>64</v>
      </c>
      <c r="G175" s="67">
        <f t="shared" si="2"/>
        <v>42</v>
      </c>
      <c r="H175" s="87">
        <f>(G172+G173+G174+G175)/4</f>
        <v>35.5</v>
      </c>
    </row>
    <row r="176" spans="1:7" ht="15.75">
      <c r="A176" s="181"/>
      <c r="B176" s="45"/>
      <c r="C176" s="45"/>
      <c r="D176" s="45"/>
      <c r="E176" s="111" t="s">
        <v>480</v>
      </c>
      <c r="F176" s="73" t="s">
        <v>148</v>
      </c>
      <c r="G176" s="71"/>
    </row>
    <row r="177" spans="1:7" ht="15.75">
      <c r="A177" s="153"/>
      <c r="B177" s="40"/>
      <c r="C177" s="40"/>
      <c r="D177" s="40"/>
      <c r="E177" s="109" t="s">
        <v>480</v>
      </c>
      <c r="F177" s="74" t="s">
        <v>149</v>
      </c>
      <c r="G177" s="71"/>
    </row>
    <row r="178" spans="1:7" ht="15.75">
      <c r="A178" s="153"/>
      <c r="B178" s="40"/>
      <c r="C178" s="40"/>
      <c r="D178" s="40"/>
      <c r="E178" s="109" t="s">
        <v>480</v>
      </c>
      <c r="F178" s="74" t="s">
        <v>150</v>
      </c>
      <c r="G178" s="71"/>
    </row>
    <row r="179" spans="1:8" ht="16.5" thickBot="1">
      <c r="A179" s="174"/>
      <c r="B179" s="41"/>
      <c r="C179" s="41"/>
      <c r="D179" s="41"/>
      <c r="E179" s="112" t="s">
        <v>480</v>
      </c>
      <c r="F179" s="76" t="s">
        <v>151</v>
      </c>
      <c r="G179" s="75"/>
      <c r="H179" s="5">
        <f>(G176+G177+G178+G179)/4</f>
        <v>0</v>
      </c>
    </row>
    <row r="180" spans="1:8" ht="15.75">
      <c r="A180" s="177" t="s">
        <v>550</v>
      </c>
      <c r="B180" s="96" t="s">
        <v>41</v>
      </c>
      <c r="C180" s="96" t="s">
        <v>320</v>
      </c>
      <c r="D180" s="66">
        <v>1960</v>
      </c>
      <c r="E180" s="126" t="s">
        <v>548</v>
      </c>
      <c r="F180" s="25" t="s">
        <v>159</v>
      </c>
      <c r="G180" s="67">
        <f>2006-D183</f>
        <v>52</v>
      </c>
      <c r="H180" s="87"/>
    </row>
    <row r="181" spans="1:8" ht="15.75">
      <c r="A181" s="176" t="s">
        <v>551</v>
      </c>
      <c r="B181" s="66" t="s">
        <v>168</v>
      </c>
      <c r="C181" s="66" t="s">
        <v>320</v>
      </c>
      <c r="D181" s="66">
        <v>1963</v>
      </c>
      <c r="E181" s="138" t="s">
        <v>548</v>
      </c>
      <c r="F181" s="25" t="s">
        <v>161</v>
      </c>
      <c r="G181" s="67">
        <f>2006-D180</f>
        <v>46</v>
      </c>
      <c r="H181" s="87"/>
    </row>
    <row r="182" spans="1:8" ht="15.75">
      <c r="A182" s="191" t="s">
        <v>552</v>
      </c>
      <c r="B182" s="113" t="s">
        <v>216</v>
      </c>
      <c r="C182" s="113" t="s">
        <v>219</v>
      </c>
      <c r="D182" s="113">
        <v>1955</v>
      </c>
      <c r="E182" s="138" t="s">
        <v>548</v>
      </c>
      <c r="F182" s="25" t="s">
        <v>162</v>
      </c>
      <c r="G182" s="67">
        <f>2006-D181</f>
        <v>43</v>
      </c>
      <c r="H182" s="87"/>
    </row>
    <row r="183" spans="1:8" ht="16.5" thickBot="1">
      <c r="A183" s="191" t="s">
        <v>549</v>
      </c>
      <c r="B183" s="113" t="s">
        <v>205</v>
      </c>
      <c r="C183" s="113" t="s">
        <v>320</v>
      </c>
      <c r="D183" s="113">
        <v>1954</v>
      </c>
      <c r="E183" s="192" t="s">
        <v>548</v>
      </c>
      <c r="F183" s="25" t="s">
        <v>163</v>
      </c>
      <c r="G183" s="67">
        <f>2006-D182</f>
        <v>51</v>
      </c>
      <c r="H183" s="87">
        <f>(G180+G181+G182+G183)/4</f>
        <v>48</v>
      </c>
    </row>
    <row r="184" spans="1:8" ht="15.75">
      <c r="A184" s="197" t="s">
        <v>329</v>
      </c>
      <c r="B184" s="129" t="s">
        <v>424</v>
      </c>
      <c r="C184" s="129" t="s">
        <v>320</v>
      </c>
      <c r="D184" s="129">
        <v>1959</v>
      </c>
      <c r="E184" s="133" t="s">
        <v>553</v>
      </c>
      <c r="F184" s="130" t="s">
        <v>7</v>
      </c>
      <c r="G184" s="67">
        <f t="shared" si="2"/>
        <v>47</v>
      </c>
      <c r="H184" s="87"/>
    </row>
    <row r="185" spans="1:8" ht="15.75">
      <c r="A185" s="195" t="s">
        <v>213</v>
      </c>
      <c r="B185" s="37" t="s">
        <v>28</v>
      </c>
      <c r="C185" s="37" t="s">
        <v>320</v>
      </c>
      <c r="D185" s="37">
        <v>1959</v>
      </c>
      <c r="E185" s="198" t="s">
        <v>553</v>
      </c>
      <c r="F185" s="131" t="s">
        <v>8</v>
      </c>
      <c r="G185" s="67">
        <f t="shared" si="2"/>
        <v>47</v>
      </c>
      <c r="H185" s="87"/>
    </row>
    <row r="186" spans="1:8" ht="15.75">
      <c r="A186" s="195" t="s">
        <v>545</v>
      </c>
      <c r="B186" s="37" t="s">
        <v>82</v>
      </c>
      <c r="C186" s="37" t="s">
        <v>320</v>
      </c>
      <c r="D186" s="37">
        <v>1960</v>
      </c>
      <c r="E186" s="198" t="s">
        <v>553</v>
      </c>
      <c r="F186" s="131" t="s">
        <v>10</v>
      </c>
      <c r="G186" s="67">
        <f t="shared" si="2"/>
        <v>46</v>
      </c>
      <c r="H186" s="87"/>
    </row>
    <row r="187" spans="1:8" ht="16.5" thickBot="1">
      <c r="A187" s="199" t="s">
        <v>365</v>
      </c>
      <c r="B187" s="91" t="s">
        <v>9</v>
      </c>
      <c r="C187" s="91" t="s">
        <v>320</v>
      </c>
      <c r="D187" s="38">
        <v>1961</v>
      </c>
      <c r="E187" s="95" t="s">
        <v>553</v>
      </c>
      <c r="F187" s="132" t="s">
        <v>12</v>
      </c>
      <c r="G187" s="67">
        <f t="shared" si="2"/>
        <v>45</v>
      </c>
      <c r="H187" s="87">
        <f>(G184+G185+G186+G187)/4</f>
        <v>46.25</v>
      </c>
    </row>
    <row r="188" spans="1:8" ht="15.75">
      <c r="A188" s="184" t="s">
        <v>555</v>
      </c>
      <c r="B188" s="139" t="s">
        <v>9</v>
      </c>
      <c r="C188" s="139" t="s">
        <v>320</v>
      </c>
      <c r="D188" s="79">
        <v>1965</v>
      </c>
      <c r="E188" s="126" t="s">
        <v>560</v>
      </c>
      <c r="F188" s="25" t="s">
        <v>45</v>
      </c>
      <c r="G188" s="67">
        <f t="shared" si="2"/>
        <v>41</v>
      </c>
      <c r="H188" s="87"/>
    </row>
    <row r="189" spans="1:8" ht="15.75">
      <c r="A189" s="176" t="s">
        <v>556</v>
      </c>
      <c r="B189" s="66" t="s">
        <v>47</v>
      </c>
      <c r="C189" s="66" t="s">
        <v>320</v>
      </c>
      <c r="D189" s="66">
        <v>1968</v>
      </c>
      <c r="E189" s="138" t="s">
        <v>560</v>
      </c>
      <c r="F189" s="25" t="s">
        <v>46</v>
      </c>
      <c r="G189" s="67">
        <f t="shared" si="2"/>
        <v>38</v>
      </c>
      <c r="H189" s="87"/>
    </row>
    <row r="190" spans="1:8" ht="15.75">
      <c r="A190" s="176" t="s">
        <v>557</v>
      </c>
      <c r="B190" s="66" t="s">
        <v>97</v>
      </c>
      <c r="C190" s="66" t="s">
        <v>320</v>
      </c>
      <c r="D190" s="66">
        <v>1972</v>
      </c>
      <c r="E190" s="138" t="s">
        <v>560</v>
      </c>
      <c r="F190" s="25" t="s">
        <v>48</v>
      </c>
      <c r="G190" s="67">
        <f t="shared" si="2"/>
        <v>34</v>
      </c>
      <c r="H190" s="87"/>
    </row>
    <row r="191" spans="1:8" ht="16.5" thickBot="1">
      <c r="A191" s="191" t="s">
        <v>558</v>
      </c>
      <c r="B191" s="113" t="s">
        <v>559</v>
      </c>
      <c r="C191" s="113" t="s">
        <v>320</v>
      </c>
      <c r="D191" s="113">
        <v>1980</v>
      </c>
      <c r="E191" s="192" t="s">
        <v>554</v>
      </c>
      <c r="F191" s="25" t="s">
        <v>50</v>
      </c>
      <c r="G191" s="67">
        <f t="shared" si="2"/>
        <v>26</v>
      </c>
      <c r="H191" s="87">
        <f>(G188+G189+G190+G191)/4</f>
        <v>34.75</v>
      </c>
    </row>
    <row r="192" spans="1:7" ht="15.75">
      <c r="A192" s="170" t="s">
        <v>415</v>
      </c>
      <c r="B192" s="128" t="s">
        <v>79</v>
      </c>
      <c r="C192" s="128" t="s">
        <v>320</v>
      </c>
      <c r="D192" s="129">
        <v>1961</v>
      </c>
      <c r="E192" s="133" t="s">
        <v>570</v>
      </c>
      <c r="F192" s="130" t="s">
        <v>20</v>
      </c>
      <c r="G192" s="67">
        <f t="shared" si="2"/>
        <v>45</v>
      </c>
    </row>
    <row r="193" spans="1:7" ht="15.75">
      <c r="A193" s="195" t="s">
        <v>414</v>
      </c>
      <c r="B193" s="37" t="s">
        <v>15</v>
      </c>
      <c r="C193" s="37" t="s">
        <v>320</v>
      </c>
      <c r="D193" s="37">
        <v>1970</v>
      </c>
      <c r="E193" s="198" t="s">
        <v>570</v>
      </c>
      <c r="F193" s="131" t="s">
        <v>21</v>
      </c>
      <c r="G193" s="67">
        <f t="shared" si="2"/>
        <v>36</v>
      </c>
    </row>
    <row r="194" spans="1:7" ht="15.75">
      <c r="A194" s="195" t="s">
        <v>349</v>
      </c>
      <c r="B194" s="37" t="s">
        <v>571</v>
      </c>
      <c r="C194" s="37" t="s">
        <v>320</v>
      </c>
      <c r="D194" s="37">
        <v>1969</v>
      </c>
      <c r="E194" s="198" t="s">
        <v>570</v>
      </c>
      <c r="F194" s="131" t="s">
        <v>23</v>
      </c>
      <c r="G194" s="67">
        <f t="shared" si="2"/>
        <v>37</v>
      </c>
    </row>
    <row r="195" spans="1:8" ht="16.5" thickBot="1">
      <c r="A195" s="196" t="s">
        <v>573</v>
      </c>
      <c r="B195" s="38" t="s">
        <v>572</v>
      </c>
      <c r="C195" s="38" t="s">
        <v>320</v>
      </c>
      <c r="D195" s="38">
        <v>1984</v>
      </c>
      <c r="E195" s="95" t="s">
        <v>570</v>
      </c>
      <c r="F195" s="132" t="s">
        <v>24</v>
      </c>
      <c r="G195" s="67">
        <f t="shared" si="2"/>
        <v>22</v>
      </c>
      <c r="H195" s="5">
        <f>(G192+G193+G194+G195)/4</f>
        <v>35</v>
      </c>
    </row>
    <row r="196" spans="1:8" ht="15.75">
      <c r="A196" s="175" t="s">
        <v>80</v>
      </c>
      <c r="B196" s="79" t="s">
        <v>574</v>
      </c>
      <c r="C196" s="79" t="s">
        <v>320</v>
      </c>
      <c r="D196" s="79">
        <v>1983</v>
      </c>
      <c r="E196" s="126" t="s">
        <v>575</v>
      </c>
      <c r="F196" s="25" t="s">
        <v>65</v>
      </c>
      <c r="G196" s="67">
        <f t="shared" si="2"/>
        <v>23</v>
      </c>
      <c r="H196" s="87"/>
    </row>
    <row r="197" spans="1:8" ht="15.75">
      <c r="A197" s="177" t="s">
        <v>576</v>
      </c>
      <c r="B197" s="96" t="s">
        <v>416</v>
      </c>
      <c r="C197" s="96" t="s">
        <v>320</v>
      </c>
      <c r="D197" s="96">
        <v>1983</v>
      </c>
      <c r="E197" s="138" t="s">
        <v>575</v>
      </c>
      <c r="F197" s="25" t="s">
        <v>66</v>
      </c>
      <c r="G197" s="67">
        <f t="shared" si="2"/>
        <v>23</v>
      </c>
      <c r="H197" s="87"/>
    </row>
    <row r="198" spans="1:8" ht="15.75">
      <c r="A198" s="171" t="s">
        <v>601</v>
      </c>
      <c r="B198" s="259" t="s">
        <v>602</v>
      </c>
      <c r="C198" s="66" t="s">
        <v>320</v>
      </c>
      <c r="D198" s="66">
        <v>1985</v>
      </c>
      <c r="E198" s="138" t="s">
        <v>575</v>
      </c>
      <c r="F198" s="25" t="s">
        <v>68</v>
      </c>
      <c r="G198" s="67">
        <f t="shared" si="2"/>
        <v>21</v>
      </c>
      <c r="H198" s="87"/>
    </row>
    <row r="199" spans="1:8" ht="16.5" thickBot="1">
      <c r="A199" s="182" t="s">
        <v>209</v>
      </c>
      <c r="B199" s="69" t="s">
        <v>577</v>
      </c>
      <c r="C199" s="69" t="s">
        <v>320</v>
      </c>
      <c r="D199" s="69">
        <v>1988</v>
      </c>
      <c r="E199" s="94" t="s">
        <v>575</v>
      </c>
      <c r="F199" s="24" t="s">
        <v>69</v>
      </c>
      <c r="G199" s="67">
        <f t="shared" si="2"/>
        <v>18</v>
      </c>
      <c r="H199" s="87">
        <f>(G196+G197+G198+G199)/4</f>
        <v>21.25</v>
      </c>
    </row>
    <row r="200" spans="1:8" ht="12.75">
      <c r="A200" s="175"/>
      <c r="B200" s="79"/>
      <c r="C200" s="79"/>
      <c r="D200" s="79"/>
      <c r="E200" s="126"/>
      <c r="F200" s="74"/>
      <c r="G200" s="67"/>
      <c r="H200" s="87"/>
    </row>
    <row r="201" spans="1:8" ht="12.75">
      <c r="A201" s="176"/>
      <c r="B201" s="66"/>
      <c r="C201" s="66"/>
      <c r="D201" s="66"/>
      <c r="E201" s="138"/>
      <c r="F201" s="74"/>
      <c r="G201" s="67"/>
      <c r="H201" s="87"/>
    </row>
    <row r="202" spans="1:8" ht="12.75">
      <c r="A202" s="176"/>
      <c r="B202" s="66"/>
      <c r="C202" s="66"/>
      <c r="D202" s="66"/>
      <c r="E202" s="138"/>
      <c r="F202" s="74"/>
      <c r="G202" s="67"/>
      <c r="H202" s="87"/>
    </row>
    <row r="203" spans="1:8" ht="13.5" thickBot="1">
      <c r="A203" s="183"/>
      <c r="B203" s="114"/>
      <c r="C203" s="114"/>
      <c r="D203" s="69"/>
      <c r="E203" s="94"/>
      <c r="F203" s="76"/>
      <c r="G203" s="67"/>
      <c r="H203" s="87"/>
    </row>
    <row r="204" spans="1:7" ht="15.75">
      <c r="A204" s="181"/>
      <c r="B204" s="45"/>
      <c r="C204" s="45"/>
      <c r="D204" s="45"/>
      <c r="E204" s="109"/>
      <c r="F204" s="46" t="s">
        <v>383</v>
      </c>
      <c r="G204" s="67"/>
    </row>
    <row r="205" spans="1:7" ht="15.75">
      <c r="A205" s="153"/>
      <c r="B205" s="40"/>
      <c r="C205" s="40"/>
      <c r="D205" s="40"/>
      <c r="E205" s="109"/>
      <c r="F205" s="46" t="s">
        <v>384</v>
      </c>
      <c r="G205" s="67"/>
    </row>
    <row r="206" spans="1:7" ht="15.75">
      <c r="A206" s="153"/>
      <c r="B206" s="40"/>
      <c r="C206" s="40"/>
      <c r="D206" s="40"/>
      <c r="E206" s="109"/>
      <c r="F206" s="46" t="s">
        <v>385</v>
      </c>
      <c r="G206" s="67"/>
    </row>
    <row r="207" spans="1:8" ht="16.5" thickBot="1">
      <c r="A207" s="193"/>
      <c r="B207" s="141"/>
      <c r="C207" s="141"/>
      <c r="D207" s="141"/>
      <c r="E207" s="194"/>
      <c r="F207" s="46" t="s">
        <v>386</v>
      </c>
      <c r="G207" s="67"/>
      <c r="H207" s="5">
        <f>(G204+G205+G206+G207)/4</f>
        <v>0</v>
      </c>
    </row>
    <row r="208" spans="1:8" ht="12.75">
      <c r="A208" s="197" t="s">
        <v>579</v>
      </c>
      <c r="B208" s="129" t="s">
        <v>41</v>
      </c>
      <c r="C208" s="129" t="s">
        <v>320</v>
      </c>
      <c r="D208" s="129">
        <v>1962</v>
      </c>
      <c r="E208" s="133" t="s">
        <v>578</v>
      </c>
      <c r="F208" s="133" t="s">
        <v>105</v>
      </c>
      <c r="G208" s="67">
        <f aca="true" t="shared" si="3" ref="G208:G247">2006-D208</f>
        <v>44</v>
      </c>
      <c r="H208" s="87"/>
    </row>
    <row r="209" spans="1:8" ht="12.75">
      <c r="A209" s="195" t="s">
        <v>414</v>
      </c>
      <c r="B209" s="37" t="s">
        <v>43</v>
      </c>
      <c r="C209" s="37" t="s">
        <v>320</v>
      </c>
      <c r="D209" s="37">
        <v>1964</v>
      </c>
      <c r="E209" s="198" t="s">
        <v>578</v>
      </c>
      <c r="F209" s="198" t="s">
        <v>106</v>
      </c>
      <c r="G209" s="67">
        <f t="shared" si="3"/>
        <v>42</v>
      </c>
      <c r="H209" s="87"/>
    </row>
    <row r="210" spans="1:8" ht="12.75">
      <c r="A210" s="195" t="s">
        <v>580</v>
      </c>
      <c r="B210" s="37" t="s">
        <v>85</v>
      </c>
      <c r="C210" s="37" t="s">
        <v>320</v>
      </c>
      <c r="D210" s="37">
        <v>1971</v>
      </c>
      <c r="E210" s="198" t="s">
        <v>578</v>
      </c>
      <c r="F210" s="198" t="s">
        <v>107</v>
      </c>
      <c r="G210" s="67">
        <f t="shared" si="3"/>
        <v>35</v>
      </c>
      <c r="H210" s="87"/>
    </row>
    <row r="211" spans="1:8" ht="13.5" thickBot="1">
      <c r="A211" s="199" t="s">
        <v>322</v>
      </c>
      <c r="B211" s="91" t="s">
        <v>424</v>
      </c>
      <c r="C211" s="91" t="s">
        <v>320</v>
      </c>
      <c r="D211" s="38">
        <v>1951</v>
      </c>
      <c r="E211" s="95" t="s">
        <v>578</v>
      </c>
      <c r="F211" s="95" t="s">
        <v>108</v>
      </c>
      <c r="G211" s="67">
        <f t="shared" si="3"/>
        <v>55</v>
      </c>
      <c r="H211" s="87">
        <f>(G208+G209+G210+G211)/4</f>
        <v>44</v>
      </c>
    </row>
    <row r="212" spans="1:8" ht="15.75">
      <c r="A212" s="181"/>
      <c r="B212" s="45"/>
      <c r="C212" s="45"/>
      <c r="D212" s="45"/>
      <c r="E212" s="111" t="s">
        <v>480</v>
      </c>
      <c r="F212" s="25" t="s">
        <v>387</v>
      </c>
      <c r="G212" s="67"/>
      <c r="H212" s="87"/>
    </row>
    <row r="213" spans="1:8" ht="15.75">
      <c r="A213" s="153"/>
      <c r="B213" s="40"/>
      <c r="C213" s="40"/>
      <c r="D213" s="40"/>
      <c r="E213" s="109" t="s">
        <v>480</v>
      </c>
      <c r="F213" s="25" t="s">
        <v>388</v>
      </c>
      <c r="G213" s="67"/>
      <c r="H213" s="87"/>
    </row>
    <row r="214" spans="1:8" ht="15.75">
      <c r="A214" s="153"/>
      <c r="B214" s="40"/>
      <c r="C214" s="40"/>
      <c r="D214" s="40"/>
      <c r="E214" s="109" t="s">
        <v>480</v>
      </c>
      <c r="F214" s="25" t="s">
        <v>389</v>
      </c>
      <c r="G214" s="67"/>
      <c r="H214" s="87"/>
    </row>
    <row r="215" spans="1:8" ht="16.5" thickBot="1">
      <c r="A215" s="174"/>
      <c r="B215" s="41"/>
      <c r="C215" s="41"/>
      <c r="D215" s="41"/>
      <c r="E215" s="112" t="s">
        <v>480</v>
      </c>
      <c r="F215" s="24" t="s">
        <v>390</v>
      </c>
      <c r="G215" s="67"/>
      <c r="H215" s="87"/>
    </row>
    <row r="216" spans="1:8" ht="15.75">
      <c r="A216" s="176" t="s">
        <v>420</v>
      </c>
      <c r="B216" s="66" t="s">
        <v>211</v>
      </c>
      <c r="C216" s="66" t="s">
        <v>320</v>
      </c>
      <c r="D216" s="79">
        <v>1969</v>
      </c>
      <c r="E216" s="126" t="s">
        <v>419</v>
      </c>
      <c r="F216" s="25" t="s">
        <v>96</v>
      </c>
      <c r="G216" s="67">
        <f t="shared" si="3"/>
        <v>37</v>
      </c>
      <c r="H216" s="87"/>
    </row>
    <row r="217" spans="1:8" ht="15.75">
      <c r="A217" s="177" t="s">
        <v>422</v>
      </c>
      <c r="B217" s="96" t="s">
        <v>54</v>
      </c>
      <c r="C217" s="96" t="s">
        <v>320</v>
      </c>
      <c r="D217" s="66">
        <v>1962</v>
      </c>
      <c r="E217" s="138" t="s">
        <v>419</v>
      </c>
      <c r="F217" s="25" t="s">
        <v>98</v>
      </c>
      <c r="G217" s="67">
        <f t="shared" si="3"/>
        <v>44</v>
      </c>
      <c r="H217" s="87"/>
    </row>
    <row r="218" spans="1:8" ht="15.75">
      <c r="A218" s="143" t="s">
        <v>587</v>
      </c>
      <c r="B218" s="6" t="s">
        <v>114</v>
      </c>
      <c r="C218" s="6" t="s">
        <v>219</v>
      </c>
      <c r="D218" s="66">
        <v>1958</v>
      </c>
      <c r="E218" s="138" t="s">
        <v>419</v>
      </c>
      <c r="F218" s="25" t="s">
        <v>99</v>
      </c>
      <c r="G218" s="67">
        <f t="shared" si="3"/>
        <v>48</v>
      </c>
      <c r="H218" s="87"/>
    </row>
    <row r="219" spans="1:8" ht="16.5" thickBot="1">
      <c r="A219" s="191" t="s">
        <v>561</v>
      </c>
      <c r="B219" s="113" t="s">
        <v>97</v>
      </c>
      <c r="C219" s="113" t="s">
        <v>320</v>
      </c>
      <c r="D219" s="113">
        <v>1969</v>
      </c>
      <c r="E219" s="192" t="s">
        <v>419</v>
      </c>
      <c r="F219" s="25" t="s">
        <v>100</v>
      </c>
      <c r="G219" s="67">
        <f t="shared" si="3"/>
        <v>37</v>
      </c>
      <c r="H219" s="87">
        <f>(G216+G217+G218+G219)/4</f>
        <v>41.5</v>
      </c>
    </row>
    <row r="220" spans="1:8" ht="15.75">
      <c r="A220" s="197" t="s">
        <v>364</v>
      </c>
      <c r="B220" s="129" t="s">
        <v>562</v>
      </c>
      <c r="C220" s="129" t="s">
        <v>320</v>
      </c>
      <c r="D220" s="129">
        <v>1972</v>
      </c>
      <c r="E220" s="129" t="s">
        <v>421</v>
      </c>
      <c r="F220" s="130" t="s">
        <v>191</v>
      </c>
      <c r="G220" s="67">
        <f t="shared" si="3"/>
        <v>34</v>
      </c>
      <c r="H220" s="87"/>
    </row>
    <row r="221" spans="1:8" ht="15.75">
      <c r="A221" s="200" t="s">
        <v>563</v>
      </c>
      <c r="B221" s="37" t="s">
        <v>135</v>
      </c>
      <c r="C221" s="37" t="s">
        <v>320</v>
      </c>
      <c r="D221" s="39">
        <v>1954</v>
      </c>
      <c r="E221" s="37" t="s">
        <v>421</v>
      </c>
      <c r="F221" s="131" t="s">
        <v>192</v>
      </c>
      <c r="G221" s="67">
        <f t="shared" si="3"/>
        <v>52</v>
      </c>
      <c r="H221" s="87"/>
    </row>
    <row r="222" spans="1:8" ht="15.75">
      <c r="A222" s="195" t="s">
        <v>564</v>
      </c>
      <c r="B222" s="37" t="s">
        <v>565</v>
      </c>
      <c r="C222" s="37" t="s">
        <v>219</v>
      </c>
      <c r="D222" s="39">
        <v>1940</v>
      </c>
      <c r="E222" s="37" t="s">
        <v>421</v>
      </c>
      <c r="F222" s="131" t="s">
        <v>193</v>
      </c>
      <c r="G222" s="67">
        <f t="shared" si="3"/>
        <v>66</v>
      </c>
      <c r="H222" s="87"/>
    </row>
    <row r="223" spans="1:8" ht="16.5" thickBot="1">
      <c r="A223" s="199" t="s">
        <v>564</v>
      </c>
      <c r="B223" s="91" t="s">
        <v>566</v>
      </c>
      <c r="C223" s="91" t="s">
        <v>320</v>
      </c>
      <c r="D223" s="201">
        <v>1939</v>
      </c>
      <c r="E223" s="38" t="s">
        <v>421</v>
      </c>
      <c r="F223" s="132" t="s">
        <v>194</v>
      </c>
      <c r="G223" s="67">
        <f t="shared" si="3"/>
        <v>67</v>
      </c>
      <c r="H223" s="87">
        <f>(G220+G221+G222+G223)/4</f>
        <v>54.75</v>
      </c>
    </row>
    <row r="224" spans="1:7" ht="15.75">
      <c r="A224" s="175" t="s">
        <v>542</v>
      </c>
      <c r="B224" s="79" t="s">
        <v>543</v>
      </c>
      <c r="C224" s="79" t="s">
        <v>320</v>
      </c>
      <c r="D224" s="79">
        <v>1985</v>
      </c>
      <c r="E224" s="126" t="s">
        <v>541</v>
      </c>
      <c r="F224" s="46" t="s">
        <v>140</v>
      </c>
      <c r="G224" s="5">
        <f t="shared" si="3"/>
        <v>21</v>
      </c>
    </row>
    <row r="225" spans="1:7" ht="15.75">
      <c r="A225" s="177" t="s">
        <v>544</v>
      </c>
      <c r="B225" s="96" t="s">
        <v>15</v>
      </c>
      <c r="C225" s="96" t="s">
        <v>320</v>
      </c>
      <c r="D225" s="66">
        <v>1963</v>
      </c>
      <c r="E225" s="138" t="s">
        <v>541</v>
      </c>
      <c r="F225" s="46" t="s">
        <v>141</v>
      </c>
      <c r="G225" s="5">
        <f t="shared" si="3"/>
        <v>43</v>
      </c>
    </row>
    <row r="226" spans="1:7" ht="15.75">
      <c r="A226" s="176" t="s">
        <v>545</v>
      </c>
      <c r="B226" s="66" t="s">
        <v>120</v>
      </c>
      <c r="C226" s="66" t="s">
        <v>219</v>
      </c>
      <c r="D226" s="66">
        <v>1959</v>
      </c>
      <c r="E226" s="138" t="s">
        <v>541</v>
      </c>
      <c r="F226" s="46" t="s">
        <v>142</v>
      </c>
      <c r="G226" s="5">
        <f t="shared" si="3"/>
        <v>47</v>
      </c>
    </row>
    <row r="227" spans="1:8" ht="16.5" thickBot="1">
      <c r="A227" s="191" t="s">
        <v>546</v>
      </c>
      <c r="B227" s="113" t="s">
        <v>15</v>
      </c>
      <c r="C227" s="113" t="s">
        <v>320</v>
      </c>
      <c r="D227" s="113">
        <v>1967</v>
      </c>
      <c r="E227" s="192" t="s">
        <v>541</v>
      </c>
      <c r="F227" s="46" t="s">
        <v>143</v>
      </c>
      <c r="G227" s="5">
        <f t="shared" si="3"/>
        <v>39</v>
      </c>
      <c r="H227" s="5">
        <f>(G224+G225+G226+G227)/4</f>
        <v>37.5</v>
      </c>
    </row>
    <row r="228" spans="1:8" ht="15.75">
      <c r="A228" s="170" t="s">
        <v>348</v>
      </c>
      <c r="B228" s="128" t="s">
        <v>79</v>
      </c>
      <c r="C228" s="128" t="s">
        <v>320</v>
      </c>
      <c r="D228" s="129">
        <v>1957</v>
      </c>
      <c r="E228" s="133" t="s">
        <v>547</v>
      </c>
      <c r="F228" s="130" t="s">
        <v>27</v>
      </c>
      <c r="G228" s="5">
        <f t="shared" si="3"/>
        <v>49</v>
      </c>
      <c r="H228" s="87"/>
    </row>
    <row r="229" spans="1:8" ht="15.75">
      <c r="A229" s="195" t="s">
        <v>350</v>
      </c>
      <c r="B229" s="37" t="s">
        <v>207</v>
      </c>
      <c r="C229" s="37" t="s">
        <v>320</v>
      </c>
      <c r="D229" s="37">
        <v>1969</v>
      </c>
      <c r="E229" s="198" t="s">
        <v>547</v>
      </c>
      <c r="F229" s="131" t="s">
        <v>29</v>
      </c>
      <c r="G229" s="5">
        <f t="shared" si="3"/>
        <v>37</v>
      </c>
      <c r="H229" s="87"/>
    </row>
    <row r="230" spans="1:10" ht="15.75">
      <c r="A230" s="195" t="s">
        <v>350</v>
      </c>
      <c r="B230" s="37" t="s">
        <v>351</v>
      </c>
      <c r="C230" s="37" t="s">
        <v>219</v>
      </c>
      <c r="D230" s="37">
        <v>1971</v>
      </c>
      <c r="E230" s="198" t="s">
        <v>547</v>
      </c>
      <c r="F230" s="131" t="s">
        <v>30</v>
      </c>
      <c r="G230" s="5">
        <f t="shared" si="3"/>
        <v>35</v>
      </c>
      <c r="H230" s="87"/>
      <c r="J230" s="33"/>
    </row>
    <row r="231" spans="1:8" ht="16.5" thickBot="1">
      <c r="A231" s="196" t="s">
        <v>348</v>
      </c>
      <c r="B231" s="38" t="s">
        <v>79</v>
      </c>
      <c r="C231" s="38" t="s">
        <v>320</v>
      </c>
      <c r="D231" s="38">
        <v>1957</v>
      </c>
      <c r="E231" s="95" t="s">
        <v>547</v>
      </c>
      <c r="F231" s="132" t="s">
        <v>32</v>
      </c>
      <c r="G231" s="5">
        <f t="shared" si="3"/>
        <v>49</v>
      </c>
      <c r="H231" s="87">
        <f>(G228+G229+G230+G231)/4</f>
        <v>42.5</v>
      </c>
    </row>
    <row r="232" spans="1:8" ht="15.75">
      <c r="A232" s="184" t="s">
        <v>606</v>
      </c>
      <c r="B232" s="139" t="s">
        <v>33</v>
      </c>
      <c r="C232" s="139" t="s">
        <v>320</v>
      </c>
      <c r="D232" s="79"/>
      <c r="E232" s="257" t="s">
        <v>595</v>
      </c>
      <c r="F232" s="25" t="s">
        <v>391</v>
      </c>
      <c r="G232" s="5">
        <f t="shared" si="3"/>
        <v>2006</v>
      </c>
      <c r="H232" s="87"/>
    </row>
    <row r="233" spans="1:8" ht="15.75">
      <c r="A233" s="231" t="s">
        <v>597</v>
      </c>
      <c r="B233" s="72" t="s">
        <v>9</v>
      </c>
      <c r="C233" s="72" t="s">
        <v>320</v>
      </c>
      <c r="D233" s="74"/>
      <c r="E233" s="138" t="s">
        <v>595</v>
      </c>
      <c r="F233" s="46" t="s">
        <v>392</v>
      </c>
      <c r="G233" s="5">
        <f t="shared" si="3"/>
        <v>2006</v>
      </c>
      <c r="H233" s="87"/>
    </row>
    <row r="234" spans="1:8" ht="15.75">
      <c r="A234" s="231" t="s">
        <v>598</v>
      </c>
      <c r="B234" s="72" t="s">
        <v>206</v>
      </c>
      <c r="C234" s="66" t="s">
        <v>320</v>
      </c>
      <c r="D234" s="66"/>
      <c r="E234" s="127" t="s">
        <v>595</v>
      </c>
      <c r="F234" s="25" t="s">
        <v>393</v>
      </c>
      <c r="G234" s="5">
        <f t="shared" si="3"/>
        <v>2006</v>
      </c>
      <c r="H234" s="87"/>
    </row>
    <row r="235" spans="1:8" ht="16.5" thickBot="1">
      <c r="A235" s="195" t="s">
        <v>599</v>
      </c>
      <c r="B235" s="37" t="s">
        <v>600</v>
      </c>
      <c r="C235" s="37" t="s">
        <v>320</v>
      </c>
      <c r="D235" s="113"/>
      <c r="E235" s="192" t="s">
        <v>595</v>
      </c>
      <c r="F235" s="25" t="s">
        <v>394</v>
      </c>
      <c r="G235" s="5">
        <f t="shared" si="3"/>
        <v>2006</v>
      </c>
      <c r="H235" s="87"/>
    </row>
    <row r="236" spans="1:8" ht="15.75">
      <c r="A236" s="197"/>
      <c r="B236" s="129"/>
      <c r="C236" s="129"/>
      <c r="D236" s="129"/>
      <c r="E236" s="133"/>
      <c r="F236" s="130" t="s">
        <v>124</v>
      </c>
      <c r="G236" s="5">
        <f t="shared" si="3"/>
        <v>2006</v>
      </c>
      <c r="H236" s="87"/>
    </row>
    <row r="237" spans="1:8" ht="15.75">
      <c r="A237" s="195"/>
      <c r="B237" s="37"/>
      <c r="C237" s="37"/>
      <c r="D237" s="37"/>
      <c r="E237" s="198"/>
      <c r="F237" s="131" t="s">
        <v>125</v>
      </c>
      <c r="G237" s="5">
        <f t="shared" si="3"/>
        <v>2006</v>
      </c>
      <c r="H237" s="87"/>
    </row>
    <row r="238" spans="1:8" ht="15.75">
      <c r="A238" s="195"/>
      <c r="B238" s="37"/>
      <c r="C238" s="37"/>
      <c r="D238" s="37"/>
      <c r="E238" s="198"/>
      <c r="F238" s="131" t="s">
        <v>126</v>
      </c>
      <c r="G238" s="5">
        <f t="shared" si="3"/>
        <v>2006</v>
      </c>
      <c r="H238" s="87"/>
    </row>
    <row r="239" spans="1:8" ht="16.5" thickBot="1">
      <c r="A239" s="199"/>
      <c r="B239" s="91"/>
      <c r="C239" s="91"/>
      <c r="D239" s="38"/>
      <c r="E239" s="95"/>
      <c r="F239" s="132" t="s">
        <v>127</v>
      </c>
      <c r="G239" s="5">
        <f t="shared" si="3"/>
        <v>2006</v>
      </c>
      <c r="H239" s="87"/>
    </row>
    <row r="240" spans="1:7" ht="15.75">
      <c r="A240" s="184"/>
      <c r="B240" s="139"/>
      <c r="C240" s="139"/>
      <c r="D240" s="79"/>
      <c r="E240" s="126"/>
      <c r="F240" s="26" t="s">
        <v>109</v>
      </c>
      <c r="G240" s="5">
        <f t="shared" si="3"/>
        <v>2006</v>
      </c>
    </row>
    <row r="241" spans="1:7" ht="15.75">
      <c r="A241" s="176"/>
      <c r="B241" s="66"/>
      <c r="C241" s="66"/>
      <c r="D241" s="66"/>
      <c r="E241" s="138"/>
      <c r="F241" s="25" t="s">
        <v>110</v>
      </c>
      <c r="G241" s="5">
        <f t="shared" si="3"/>
        <v>2006</v>
      </c>
    </row>
    <row r="242" spans="1:7" ht="15.75">
      <c r="A242" s="176"/>
      <c r="B242" s="66"/>
      <c r="C242" s="66"/>
      <c r="D242" s="66"/>
      <c r="E242" s="138"/>
      <c r="F242" s="25" t="s">
        <v>111</v>
      </c>
      <c r="G242" s="5">
        <f t="shared" si="3"/>
        <v>2006</v>
      </c>
    </row>
    <row r="243" spans="1:7" ht="16.5" thickBot="1">
      <c r="A243" s="182"/>
      <c r="B243" s="69"/>
      <c r="C243" s="69"/>
      <c r="D243" s="69"/>
      <c r="E243" s="94"/>
      <c r="F243" s="24" t="s">
        <v>112</v>
      </c>
      <c r="G243" s="5">
        <f t="shared" si="3"/>
        <v>2006</v>
      </c>
    </row>
    <row r="244" spans="1:8" ht="15.75">
      <c r="A244" s="184"/>
      <c r="B244" s="139"/>
      <c r="C244" s="139"/>
      <c r="D244" s="79"/>
      <c r="E244" s="126"/>
      <c r="F244" s="26" t="s">
        <v>433</v>
      </c>
      <c r="G244" s="5">
        <f t="shared" si="3"/>
        <v>2006</v>
      </c>
      <c r="H244" s="67"/>
    </row>
    <row r="245" spans="1:8" ht="15.75">
      <c r="A245" s="176"/>
      <c r="B245" s="66"/>
      <c r="C245" s="66"/>
      <c r="D245" s="66"/>
      <c r="E245" s="138"/>
      <c r="F245" s="25" t="s">
        <v>434</v>
      </c>
      <c r="G245" s="5">
        <f t="shared" si="3"/>
        <v>2006</v>
      </c>
      <c r="H245" s="67"/>
    </row>
    <row r="246" spans="1:8" ht="15.75">
      <c r="A246" s="176"/>
      <c r="B246" s="66"/>
      <c r="C246" s="66"/>
      <c r="D246" s="66"/>
      <c r="E246" s="138"/>
      <c r="F246" s="25" t="s">
        <v>435</v>
      </c>
      <c r="G246" s="5">
        <f t="shared" si="3"/>
        <v>2006</v>
      </c>
      <c r="H246" s="67"/>
    </row>
    <row r="247" spans="1:8" ht="16.5" thickBot="1">
      <c r="A247" s="182"/>
      <c r="B247" s="69"/>
      <c r="C247" s="69"/>
      <c r="D247" s="69"/>
      <c r="E247" s="94"/>
      <c r="F247" s="24" t="s">
        <v>436</v>
      </c>
      <c r="G247" s="5">
        <f t="shared" si="3"/>
        <v>2006</v>
      </c>
      <c r="H247" s="67"/>
    </row>
    <row r="248" spans="1:8" ht="15.75">
      <c r="A248" s="175"/>
      <c r="B248" s="79"/>
      <c r="C248" s="79"/>
      <c r="D248" s="79"/>
      <c r="E248" s="126"/>
      <c r="F248" s="25"/>
      <c r="H248" s="67"/>
    </row>
    <row r="249" spans="1:8" ht="15.75">
      <c r="A249" s="177"/>
      <c r="B249" s="96"/>
      <c r="C249" s="96"/>
      <c r="D249" s="96"/>
      <c r="E249" s="138"/>
      <c r="F249" s="25"/>
      <c r="H249" s="67"/>
    </row>
    <row r="250" spans="1:8" ht="15.75">
      <c r="A250" s="176"/>
      <c r="B250" s="66"/>
      <c r="C250" s="66"/>
      <c r="D250" s="66"/>
      <c r="E250" s="138"/>
      <c r="F250" s="25"/>
      <c r="H250" s="67"/>
    </row>
    <row r="251" spans="1:8" ht="16.5" thickBot="1">
      <c r="A251" s="182"/>
      <c r="B251" s="69"/>
      <c r="C251" s="69"/>
      <c r="D251" s="69"/>
      <c r="E251" s="94"/>
      <c r="F251" s="24"/>
      <c r="H251" s="67"/>
    </row>
    <row r="252" spans="1:8" ht="15.75">
      <c r="A252" s="175"/>
      <c r="B252" s="79"/>
      <c r="C252" s="79"/>
      <c r="D252" s="79"/>
      <c r="E252" s="126"/>
      <c r="F252" s="25"/>
      <c r="H252" s="67"/>
    </row>
    <row r="253" spans="1:8" ht="15.75">
      <c r="A253" s="176"/>
      <c r="B253" s="66"/>
      <c r="C253" s="66"/>
      <c r="D253" s="66"/>
      <c r="E253" s="138"/>
      <c r="F253" s="25"/>
      <c r="H253" s="67"/>
    </row>
    <row r="254" spans="1:8" ht="15.75">
      <c r="A254" s="176"/>
      <c r="B254" s="66"/>
      <c r="C254" s="66"/>
      <c r="D254" s="66"/>
      <c r="E254" s="138"/>
      <c r="F254" s="25"/>
      <c r="H254" s="67"/>
    </row>
    <row r="255" spans="1:8" ht="16.5" thickBot="1">
      <c r="A255" s="183"/>
      <c r="B255" s="114"/>
      <c r="C255" s="114"/>
      <c r="D255" s="69"/>
      <c r="E255" s="94"/>
      <c r="F255" s="24"/>
      <c r="H255" s="67"/>
    </row>
    <row r="256" spans="1:8" ht="15.75" outlineLevel="1">
      <c r="A256" s="175"/>
      <c r="B256" s="79"/>
      <c r="C256" s="79"/>
      <c r="D256" s="79"/>
      <c r="E256" s="126"/>
      <c r="F256" s="25"/>
      <c r="H256" s="67"/>
    </row>
    <row r="257" spans="1:8" ht="15.75" outlineLevel="1">
      <c r="A257" s="176"/>
      <c r="B257" s="66"/>
      <c r="C257" s="66"/>
      <c r="D257" s="66"/>
      <c r="E257" s="138"/>
      <c r="F257" s="25"/>
      <c r="H257" s="67"/>
    </row>
    <row r="258" spans="1:8" ht="15.75" outlineLevel="1">
      <c r="A258" s="176"/>
      <c r="B258" s="66"/>
      <c r="C258" s="66"/>
      <c r="D258" s="66"/>
      <c r="E258" s="138"/>
      <c r="F258" s="25"/>
      <c r="H258" s="67"/>
    </row>
    <row r="259" spans="1:8" ht="16.5" outlineLevel="1" thickBot="1">
      <c r="A259" s="183"/>
      <c r="B259" s="114"/>
      <c r="C259" s="114"/>
      <c r="D259" s="69"/>
      <c r="E259" s="94"/>
      <c r="F259" s="24"/>
      <c r="H259" s="67"/>
    </row>
    <row r="260" spans="1:8" ht="15.75" outlineLevel="1">
      <c r="A260" s="186"/>
      <c r="B260" s="19"/>
      <c r="C260" s="12"/>
      <c r="D260" s="8"/>
      <c r="E260" s="10"/>
      <c r="F260" s="26"/>
      <c r="H260" s="67"/>
    </row>
    <row r="261" spans="1:8" ht="15.75" outlineLevel="1">
      <c r="A261" s="186"/>
      <c r="B261" s="19"/>
      <c r="C261" s="12"/>
      <c r="D261" s="8"/>
      <c r="E261" s="10"/>
      <c r="F261" s="25"/>
      <c r="H261" s="67"/>
    </row>
    <row r="262" spans="1:8" ht="15.75" outlineLevel="1">
      <c r="A262" s="186"/>
      <c r="B262" s="19"/>
      <c r="C262" s="12"/>
      <c r="D262" s="8"/>
      <c r="E262" s="10"/>
      <c r="F262" s="25"/>
      <c r="H262" s="67"/>
    </row>
    <row r="263" spans="1:8" ht="16.5" outlineLevel="1" thickBot="1">
      <c r="A263" s="187"/>
      <c r="B263" s="20"/>
      <c r="C263" s="15"/>
      <c r="D263" s="16"/>
      <c r="E263" s="17"/>
      <c r="F263" s="24"/>
      <c r="H263" s="67"/>
    </row>
    <row r="264" spans="1:8" ht="15.75" outlineLevel="1">
      <c r="A264" s="188"/>
      <c r="B264" s="19"/>
      <c r="C264" s="12"/>
      <c r="D264" s="8"/>
      <c r="E264" s="10"/>
      <c r="F264" s="25"/>
      <c r="H264" s="67"/>
    </row>
    <row r="265" spans="1:8" ht="15.75" outlineLevel="1">
      <c r="A265" s="186"/>
      <c r="B265" s="19"/>
      <c r="C265" s="12"/>
      <c r="D265" s="8"/>
      <c r="E265" s="10"/>
      <c r="F265" s="25"/>
      <c r="H265" s="67"/>
    </row>
    <row r="266" spans="1:8" ht="15.75" outlineLevel="1">
      <c r="A266" s="186"/>
      <c r="B266" s="19"/>
      <c r="C266" s="12"/>
      <c r="D266" s="8"/>
      <c r="E266" s="10"/>
      <c r="F266" s="25"/>
      <c r="H266" s="67"/>
    </row>
    <row r="267" spans="1:8" ht="16.5" outlineLevel="1" thickBot="1">
      <c r="A267" s="187"/>
      <c r="B267" s="20"/>
      <c r="C267" s="15"/>
      <c r="D267" s="16"/>
      <c r="E267" s="17"/>
      <c r="F267" s="24"/>
      <c r="H267" s="67"/>
    </row>
    <row r="268" spans="1:8" ht="15.75" outlineLevel="1">
      <c r="A268" s="188"/>
      <c r="B268" s="18"/>
      <c r="C268" s="12"/>
      <c r="D268" s="8"/>
      <c r="E268" s="10"/>
      <c r="F268" s="26"/>
      <c r="H268" s="67"/>
    </row>
    <row r="269" spans="1:8" ht="15.75" outlineLevel="1">
      <c r="A269" s="186"/>
      <c r="B269" s="19"/>
      <c r="C269" s="12"/>
      <c r="D269" s="8"/>
      <c r="E269" s="10"/>
      <c r="F269" s="25"/>
      <c r="H269" s="67"/>
    </row>
    <row r="270" spans="1:8" ht="15.75" outlineLevel="1">
      <c r="A270" s="186"/>
      <c r="B270" s="19"/>
      <c r="C270" s="12"/>
      <c r="D270" s="8"/>
      <c r="E270" s="10"/>
      <c r="F270" s="25"/>
      <c r="H270" s="67"/>
    </row>
    <row r="271" spans="1:8" ht="16.5" outlineLevel="1" thickBot="1">
      <c r="A271" s="187"/>
      <c r="B271" s="20"/>
      <c r="C271" s="15"/>
      <c r="D271" s="16"/>
      <c r="E271" s="17"/>
      <c r="F271" s="24"/>
      <c r="H271" s="67"/>
    </row>
    <row r="272" spans="1:8" ht="15.75" outlineLevel="1">
      <c r="A272" s="188"/>
      <c r="B272" s="18"/>
      <c r="C272" s="12"/>
      <c r="D272" s="8"/>
      <c r="E272" s="10"/>
      <c r="F272" s="25"/>
      <c r="H272" s="67"/>
    </row>
    <row r="273" spans="1:8" ht="15.75" outlineLevel="1">
      <c r="A273" s="186"/>
      <c r="B273" s="19"/>
      <c r="C273" s="12"/>
      <c r="D273" s="8"/>
      <c r="E273" s="10"/>
      <c r="F273" s="25"/>
      <c r="H273" s="67"/>
    </row>
    <row r="274" spans="1:8" ht="15.75" outlineLevel="1">
      <c r="A274" s="186"/>
      <c r="B274" s="19"/>
      <c r="C274" s="12"/>
      <c r="D274" s="8"/>
      <c r="E274" s="10"/>
      <c r="F274" s="25"/>
      <c r="H274" s="67"/>
    </row>
    <row r="275" spans="1:8" ht="16.5" outlineLevel="1" thickBot="1">
      <c r="A275" s="187"/>
      <c r="B275" s="20"/>
      <c r="C275" s="15"/>
      <c r="D275" s="16"/>
      <c r="E275" s="17"/>
      <c r="F275" s="25"/>
      <c r="H275" s="67"/>
    </row>
    <row r="276" spans="1:8" ht="15.75" outlineLevel="1">
      <c r="A276" s="188"/>
      <c r="B276" s="18"/>
      <c r="C276" s="12"/>
      <c r="D276" s="8"/>
      <c r="E276" s="10"/>
      <c r="F276" s="26"/>
      <c r="H276" s="67"/>
    </row>
    <row r="277" spans="1:8" ht="15.75" outlineLevel="1">
      <c r="A277" s="186"/>
      <c r="B277" s="19"/>
      <c r="C277" s="12"/>
      <c r="D277" s="8"/>
      <c r="E277" s="10"/>
      <c r="F277" s="25"/>
      <c r="H277" s="67"/>
    </row>
    <row r="278" spans="1:8" ht="15.75" outlineLevel="1">
      <c r="A278" s="186"/>
      <c r="B278" s="19"/>
      <c r="C278" s="12"/>
      <c r="D278" s="8"/>
      <c r="E278" s="10"/>
      <c r="F278" s="25"/>
      <c r="H278" s="67"/>
    </row>
    <row r="279" spans="1:8" ht="16.5" outlineLevel="1" thickBot="1">
      <c r="A279" s="187"/>
      <c r="B279" s="20"/>
      <c r="C279" s="15"/>
      <c r="D279" s="16"/>
      <c r="E279" s="17"/>
      <c r="F279" s="24"/>
      <c r="H279" s="67"/>
    </row>
    <row r="280" spans="1:8" ht="15.75" outlineLevel="1">
      <c r="A280" s="188"/>
      <c r="B280" s="18"/>
      <c r="C280" s="12"/>
      <c r="D280" s="8"/>
      <c r="E280" s="10"/>
      <c r="F280" s="26"/>
      <c r="H280" s="67"/>
    </row>
    <row r="281" spans="1:8" ht="15.75" outlineLevel="1">
      <c r="A281" s="186"/>
      <c r="B281" s="19"/>
      <c r="C281" s="12"/>
      <c r="D281" s="8"/>
      <c r="E281" s="10"/>
      <c r="F281" s="25"/>
      <c r="H281" s="67"/>
    </row>
    <row r="282" spans="1:8" ht="15.75" outlineLevel="1">
      <c r="A282" s="186"/>
      <c r="B282" s="19"/>
      <c r="C282" s="12"/>
      <c r="D282" s="8"/>
      <c r="E282" s="10"/>
      <c r="F282" s="25"/>
      <c r="H282" s="67"/>
    </row>
    <row r="283" spans="1:8" ht="16.5" outlineLevel="1" thickBot="1">
      <c r="A283" s="187"/>
      <c r="B283" s="20"/>
      <c r="C283" s="15"/>
      <c r="D283" s="16"/>
      <c r="E283" s="17"/>
      <c r="F283" s="24"/>
      <c r="H283" s="67"/>
    </row>
    <row r="284" spans="1:8" ht="15.75" outlineLevel="1">
      <c r="A284" s="188"/>
      <c r="B284" s="19"/>
      <c r="C284" s="12"/>
      <c r="D284" s="8"/>
      <c r="E284" s="10"/>
      <c r="F284" s="25"/>
      <c r="H284" s="67"/>
    </row>
    <row r="285" spans="1:8" ht="15.75" outlineLevel="1">
      <c r="A285" s="186"/>
      <c r="B285" s="19"/>
      <c r="C285" s="12"/>
      <c r="D285" s="8"/>
      <c r="E285" s="10"/>
      <c r="F285" s="25"/>
      <c r="H285" s="67"/>
    </row>
    <row r="286" spans="1:8" ht="15.75" outlineLevel="1">
      <c r="A286" s="186"/>
      <c r="B286" s="19"/>
      <c r="C286" s="12"/>
      <c r="D286" s="8"/>
      <c r="E286" s="10"/>
      <c r="F286" s="25"/>
      <c r="H286" s="67"/>
    </row>
    <row r="287" spans="1:8" ht="16.5" outlineLevel="1" thickBot="1">
      <c r="A287" s="187"/>
      <c r="B287" s="20"/>
      <c r="C287" s="15"/>
      <c r="D287" s="16"/>
      <c r="E287" s="17"/>
      <c r="F287" s="24"/>
      <c r="H287" s="67"/>
    </row>
    <row r="288" spans="1:8" ht="15.75" outlineLevel="1">
      <c r="A288" s="188"/>
      <c r="B288" s="18"/>
      <c r="C288" s="12"/>
      <c r="D288" s="8"/>
      <c r="E288" s="10"/>
      <c r="F288" s="26"/>
      <c r="H288" s="67"/>
    </row>
    <row r="289" spans="1:8" ht="15.75" outlineLevel="1">
      <c r="A289" s="186"/>
      <c r="B289" s="19"/>
      <c r="C289" s="12"/>
      <c r="D289" s="8"/>
      <c r="E289" s="10"/>
      <c r="F289" s="25"/>
      <c r="H289" s="67"/>
    </row>
    <row r="290" spans="1:8" ht="15.75" outlineLevel="1">
      <c r="A290" s="186"/>
      <c r="B290" s="19"/>
      <c r="C290" s="12"/>
      <c r="D290" s="8"/>
      <c r="E290" s="10"/>
      <c r="F290" s="25"/>
      <c r="H290" s="67"/>
    </row>
    <row r="291" spans="1:8" ht="16.5" outlineLevel="1" thickBot="1">
      <c r="A291" s="187"/>
      <c r="B291" s="20"/>
      <c r="C291" s="15"/>
      <c r="D291" s="16"/>
      <c r="E291" s="17"/>
      <c r="F291" s="24"/>
      <c r="H291" s="67"/>
    </row>
    <row r="292" spans="1:8" ht="15.75" outlineLevel="1">
      <c r="A292" s="188"/>
      <c r="B292" s="18"/>
      <c r="C292" s="12"/>
      <c r="D292" s="8"/>
      <c r="E292" s="10"/>
      <c r="F292" s="25"/>
      <c r="H292" s="67"/>
    </row>
    <row r="293" spans="1:8" ht="15.75" outlineLevel="1">
      <c r="A293" s="186"/>
      <c r="B293" s="19"/>
      <c r="C293" s="12"/>
      <c r="D293" s="8"/>
      <c r="E293" s="10"/>
      <c r="F293" s="25"/>
      <c r="H293" s="67"/>
    </row>
    <row r="294" spans="1:8" ht="15.75" outlineLevel="1">
      <c r="A294" s="186"/>
      <c r="B294" s="19"/>
      <c r="C294" s="12"/>
      <c r="D294" s="8"/>
      <c r="E294" s="10"/>
      <c r="F294" s="25"/>
      <c r="H294" s="67"/>
    </row>
    <row r="295" spans="1:8" ht="16.5" outlineLevel="1" thickBot="1">
      <c r="A295" s="187"/>
      <c r="B295" s="20"/>
      <c r="C295" s="15"/>
      <c r="D295" s="16"/>
      <c r="E295" s="17"/>
      <c r="F295" s="25"/>
      <c r="H295" s="67"/>
    </row>
    <row r="296" spans="1:8" ht="15.75" outlineLevel="1">
      <c r="A296" s="188"/>
      <c r="B296" s="18"/>
      <c r="C296" s="12"/>
      <c r="D296" s="8"/>
      <c r="E296" s="10"/>
      <c r="F296" s="26"/>
      <c r="H296" s="67"/>
    </row>
    <row r="297" spans="1:8" ht="15.75" outlineLevel="1">
      <c r="A297" s="186"/>
      <c r="B297" s="19"/>
      <c r="C297" s="12"/>
      <c r="D297" s="8"/>
      <c r="E297" s="10"/>
      <c r="F297" s="25"/>
      <c r="H297" s="67"/>
    </row>
    <row r="298" spans="1:8" ht="15.75" outlineLevel="1">
      <c r="A298" s="186"/>
      <c r="B298" s="19"/>
      <c r="C298" s="12"/>
      <c r="D298" s="8"/>
      <c r="E298" s="10"/>
      <c r="F298" s="25"/>
      <c r="H298" s="67"/>
    </row>
    <row r="299" spans="1:8" ht="16.5" outlineLevel="1" thickBot="1">
      <c r="A299" s="187"/>
      <c r="B299" s="20"/>
      <c r="C299" s="15"/>
      <c r="D299" s="16"/>
      <c r="E299" s="17"/>
      <c r="F299" s="24"/>
      <c r="H299" s="67"/>
    </row>
    <row r="300" spans="1:8" ht="15.75" outlineLevel="1">
      <c r="A300" s="188"/>
      <c r="B300" s="18"/>
      <c r="C300" s="12"/>
      <c r="D300" s="8"/>
      <c r="E300" s="10"/>
      <c r="F300" s="26"/>
      <c r="H300" s="67"/>
    </row>
    <row r="301" spans="1:8" ht="15.75" outlineLevel="1">
      <c r="A301" s="186"/>
      <c r="B301" s="19"/>
      <c r="C301" s="12"/>
      <c r="D301" s="8"/>
      <c r="E301" s="10"/>
      <c r="F301" s="25"/>
      <c r="H301" s="67"/>
    </row>
    <row r="302" spans="1:8" ht="15.75" outlineLevel="1">
      <c r="A302" s="186"/>
      <c r="B302" s="19"/>
      <c r="C302" s="12"/>
      <c r="D302" s="8"/>
      <c r="E302" s="10"/>
      <c r="F302" s="25"/>
      <c r="H302" s="67"/>
    </row>
    <row r="303" spans="1:8" ht="16.5" outlineLevel="1" thickBot="1">
      <c r="A303" s="187"/>
      <c r="B303" s="20"/>
      <c r="C303" s="15"/>
      <c r="D303" s="16"/>
      <c r="E303" s="17"/>
      <c r="F303" s="24"/>
      <c r="H303" s="67"/>
    </row>
    <row r="304" spans="1:8" ht="15.75" outlineLevel="1">
      <c r="A304" s="188"/>
      <c r="B304" s="19"/>
      <c r="C304" s="12"/>
      <c r="D304" s="8"/>
      <c r="E304" s="10"/>
      <c r="F304" s="25"/>
      <c r="H304" s="67"/>
    </row>
    <row r="305" spans="1:8" ht="15.75" outlineLevel="1">
      <c r="A305" s="186"/>
      <c r="B305" s="19"/>
      <c r="C305" s="12"/>
      <c r="D305" s="8"/>
      <c r="E305" s="10"/>
      <c r="F305" s="25"/>
      <c r="H305" s="67"/>
    </row>
    <row r="306" spans="1:8" ht="15.75" outlineLevel="1">
      <c r="A306" s="186"/>
      <c r="B306" s="19"/>
      <c r="C306" s="12"/>
      <c r="D306" s="8"/>
      <c r="E306" s="10"/>
      <c r="F306" s="25"/>
      <c r="H306" s="67"/>
    </row>
    <row r="307" spans="1:8" ht="16.5" outlineLevel="1" thickBot="1">
      <c r="A307" s="187"/>
      <c r="B307" s="20"/>
      <c r="C307" s="15"/>
      <c r="D307" s="16"/>
      <c r="E307" s="17"/>
      <c r="F307" s="24"/>
      <c r="H307" s="67"/>
    </row>
    <row r="308" spans="1:8" ht="15.75" outlineLevel="1">
      <c r="A308" s="188"/>
      <c r="B308" s="18"/>
      <c r="C308" s="12"/>
      <c r="D308" s="8"/>
      <c r="E308" s="10"/>
      <c r="F308" s="26"/>
      <c r="H308" s="67"/>
    </row>
    <row r="309" spans="1:8" ht="15.75" outlineLevel="1">
      <c r="A309" s="186"/>
      <c r="B309" s="19"/>
      <c r="C309" s="12"/>
      <c r="D309" s="8"/>
      <c r="E309" s="10"/>
      <c r="F309" s="25"/>
      <c r="H309" s="67"/>
    </row>
    <row r="310" spans="1:8" ht="15.75" outlineLevel="1">
      <c r="A310" s="186"/>
      <c r="B310" s="19"/>
      <c r="C310" s="12"/>
      <c r="D310" s="8"/>
      <c r="E310" s="10"/>
      <c r="F310" s="25"/>
      <c r="H310" s="67"/>
    </row>
    <row r="311" spans="1:8" ht="16.5" outlineLevel="1" thickBot="1">
      <c r="A311" s="187"/>
      <c r="B311" s="20"/>
      <c r="C311" s="15"/>
      <c r="D311" s="16"/>
      <c r="E311" s="17"/>
      <c r="F311" s="24"/>
      <c r="H311" s="67"/>
    </row>
    <row r="312" spans="1:8" ht="15.75" outlineLevel="1">
      <c r="A312" s="188"/>
      <c r="B312" s="18"/>
      <c r="C312" s="12"/>
      <c r="D312" s="8"/>
      <c r="E312" s="10"/>
      <c r="F312" s="25"/>
      <c r="H312" s="67"/>
    </row>
    <row r="313" spans="1:8" ht="15.75" outlineLevel="1">
      <c r="A313" s="186"/>
      <c r="B313" s="19"/>
      <c r="C313" s="12"/>
      <c r="D313" s="8"/>
      <c r="E313" s="10"/>
      <c r="F313" s="25"/>
      <c r="H313" s="67"/>
    </row>
    <row r="314" spans="1:8" ht="15.75" outlineLevel="1">
      <c r="A314" s="186"/>
      <c r="B314" s="19"/>
      <c r="C314" s="12"/>
      <c r="D314" s="8"/>
      <c r="E314" s="10"/>
      <c r="F314" s="25"/>
      <c r="H314" s="67"/>
    </row>
    <row r="315" spans="1:8" ht="16.5" outlineLevel="1" thickBot="1">
      <c r="A315" s="187"/>
      <c r="B315" s="20"/>
      <c r="C315" s="15"/>
      <c r="D315" s="16"/>
      <c r="E315" s="17"/>
      <c r="F315" s="25"/>
      <c r="H315" s="67"/>
    </row>
    <row r="316" spans="1:8" ht="15.75" outlineLevel="1">
      <c r="A316" s="188"/>
      <c r="B316" s="18"/>
      <c r="C316" s="12"/>
      <c r="D316" s="8"/>
      <c r="E316" s="10"/>
      <c r="F316" s="26"/>
      <c r="H316" s="67"/>
    </row>
    <row r="317" spans="1:8" ht="15.75" outlineLevel="1">
      <c r="A317" s="186"/>
      <c r="B317" s="19"/>
      <c r="C317" s="12"/>
      <c r="D317" s="8"/>
      <c r="E317" s="10"/>
      <c r="F317" s="25"/>
      <c r="H317" s="67"/>
    </row>
    <row r="318" spans="1:8" ht="15.75" outlineLevel="1">
      <c r="A318" s="186"/>
      <c r="B318" s="19"/>
      <c r="C318" s="12"/>
      <c r="D318" s="8"/>
      <c r="E318" s="10"/>
      <c r="F318" s="25"/>
      <c r="H318" s="67"/>
    </row>
    <row r="319" spans="1:8" ht="16.5" outlineLevel="1" thickBot="1">
      <c r="A319" s="187"/>
      <c r="B319" s="20"/>
      <c r="C319" s="15"/>
      <c r="D319" s="16"/>
      <c r="E319" s="17"/>
      <c r="F319" s="25"/>
      <c r="H319" s="67"/>
    </row>
    <row r="320" spans="1:8" ht="15.75" outlineLevel="1">
      <c r="A320" s="188"/>
      <c r="B320" s="18"/>
      <c r="C320" s="12"/>
      <c r="D320" s="8"/>
      <c r="E320" s="10"/>
      <c r="F320" s="26"/>
      <c r="H320" s="67"/>
    </row>
    <row r="321" spans="1:8" ht="15.75" outlineLevel="1">
      <c r="A321" s="186"/>
      <c r="B321" s="19"/>
      <c r="C321" s="12"/>
      <c r="D321" s="8"/>
      <c r="E321" s="10"/>
      <c r="F321" s="25"/>
      <c r="H321" s="67"/>
    </row>
    <row r="322" spans="1:8" ht="15.75" outlineLevel="1">
      <c r="A322" s="186"/>
      <c r="B322" s="19"/>
      <c r="C322" s="12"/>
      <c r="D322" s="8"/>
      <c r="E322" s="10"/>
      <c r="F322" s="25"/>
      <c r="H322" s="67"/>
    </row>
    <row r="323" spans="1:8" ht="16.5" outlineLevel="1" thickBot="1">
      <c r="A323" s="187"/>
      <c r="B323" s="20"/>
      <c r="C323" s="15"/>
      <c r="D323" s="16"/>
      <c r="E323" s="17"/>
      <c r="F323" s="24"/>
      <c r="H323" s="67"/>
    </row>
    <row r="324" spans="1:8" ht="15.75" outlineLevel="1">
      <c r="A324" s="189"/>
      <c r="B324" s="3"/>
      <c r="C324" s="2"/>
      <c r="D324" s="6"/>
      <c r="E324" s="3"/>
      <c r="F324" s="28"/>
      <c r="H324" s="67"/>
    </row>
    <row r="325" spans="1:8" ht="15.75" outlineLevel="1">
      <c r="A325" s="189"/>
      <c r="B325" s="3"/>
      <c r="C325" s="2"/>
      <c r="D325" s="6"/>
      <c r="E325" s="3"/>
      <c r="F325" s="28"/>
      <c r="H325" s="67"/>
    </row>
    <row r="326" spans="1:8" ht="15.75" outlineLevel="1">
      <c r="A326" s="189"/>
      <c r="B326" s="3"/>
      <c r="C326" s="2"/>
      <c r="D326" s="6"/>
      <c r="E326" s="3"/>
      <c r="F326" s="28"/>
      <c r="H326" s="67"/>
    </row>
    <row r="327" spans="1:8" ht="15.75" outlineLevel="1">
      <c r="A327" s="189"/>
      <c r="B327" s="3"/>
      <c r="C327" s="2"/>
      <c r="D327" s="6"/>
      <c r="E327" s="3"/>
      <c r="F327" s="28"/>
      <c r="H327" s="67"/>
    </row>
    <row r="328" spans="1:8" ht="15.75" outlineLevel="1">
      <c r="A328" s="189"/>
      <c r="B328" s="3"/>
      <c r="C328" s="2"/>
      <c r="D328" s="6"/>
      <c r="E328" s="3"/>
      <c r="F328" s="28"/>
      <c r="H328" s="67"/>
    </row>
    <row r="329" spans="1:8" ht="15.75" outlineLevel="1">
      <c r="A329" s="189"/>
      <c r="B329" s="3"/>
      <c r="C329" s="2"/>
      <c r="D329" s="6"/>
      <c r="E329" s="3"/>
      <c r="F329" s="28"/>
      <c r="H329" s="67"/>
    </row>
    <row r="330" spans="1:8" ht="15.75" outlineLevel="1">
      <c r="A330" s="189"/>
      <c r="B330" s="3"/>
      <c r="C330" s="2"/>
      <c r="D330" s="6"/>
      <c r="E330" s="3"/>
      <c r="F330" s="28"/>
      <c r="H330" s="67"/>
    </row>
    <row r="331" spans="1:8" ht="15.75" outlineLevel="1">
      <c r="A331" s="189"/>
      <c r="B331" s="3"/>
      <c r="C331" s="2"/>
      <c r="D331" s="6"/>
      <c r="E331" s="3"/>
      <c r="F331" s="28"/>
      <c r="H331" s="67"/>
    </row>
    <row r="332" spans="1:8" ht="15.75" outlineLevel="1">
      <c r="A332" s="189"/>
      <c r="B332" s="3"/>
      <c r="C332" s="2"/>
      <c r="D332" s="6"/>
      <c r="E332" s="3"/>
      <c r="F332" s="28"/>
      <c r="H332" s="67"/>
    </row>
    <row r="333" spans="1:8" ht="15.75" outlineLevel="1">
      <c r="A333" s="189"/>
      <c r="B333" s="3"/>
      <c r="C333" s="2"/>
      <c r="D333" s="6"/>
      <c r="E333" s="3"/>
      <c r="F333" s="28"/>
      <c r="H333" s="67"/>
    </row>
    <row r="334" spans="1:8" ht="15.75" outlineLevel="1">
      <c r="A334" s="189"/>
      <c r="B334" s="3"/>
      <c r="C334" s="2"/>
      <c r="D334" s="6"/>
      <c r="E334" s="3"/>
      <c r="F334" s="28"/>
      <c r="H334" s="67"/>
    </row>
    <row r="335" spans="1:8" ht="15.75" outlineLevel="1">
      <c r="A335" s="189"/>
      <c r="B335" s="3"/>
      <c r="C335" s="2"/>
      <c r="D335" s="6"/>
      <c r="E335" s="3"/>
      <c r="F335" s="28"/>
      <c r="H335" s="67"/>
    </row>
    <row r="336" spans="1:8" ht="15.75" outlineLevel="1">
      <c r="A336" s="189"/>
      <c r="B336" s="3"/>
      <c r="C336" s="2"/>
      <c r="D336" s="6"/>
      <c r="E336" s="3"/>
      <c r="F336" s="28"/>
      <c r="H336" s="67"/>
    </row>
    <row r="337" spans="1:8" ht="15.75" outlineLevel="1">
      <c r="A337" s="189"/>
      <c r="B337" s="3"/>
      <c r="C337" s="2"/>
      <c r="D337" s="6"/>
      <c r="E337" s="3"/>
      <c r="F337" s="28"/>
      <c r="H337" s="67"/>
    </row>
    <row r="338" spans="1:8" ht="15.75" outlineLevel="1">
      <c r="A338" s="189"/>
      <c r="B338" s="3"/>
      <c r="C338" s="2"/>
      <c r="D338" s="6"/>
      <c r="E338" s="3"/>
      <c r="F338" s="28"/>
      <c r="H338" s="67"/>
    </row>
    <row r="339" spans="1:8" ht="15.75" outlineLevel="1">
      <c r="A339" s="189"/>
      <c r="B339" s="3"/>
      <c r="C339" s="2"/>
      <c r="D339" s="6"/>
      <c r="E339" s="3"/>
      <c r="F339" s="28"/>
      <c r="H339" s="67"/>
    </row>
    <row r="340" spans="1:8" ht="15.75" outlineLevel="1">
      <c r="A340" s="189"/>
      <c r="B340" s="3"/>
      <c r="C340" s="2"/>
      <c r="D340" s="6"/>
      <c r="E340" s="3"/>
      <c r="F340" s="46"/>
      <c r="H340" s="67"/>
    </row>
    <row r="341" spans="1:8" ht="15.75" outlineLevel="1">
      <c r="A341" s="189"/>
      <c r="B341" s="3"/>
      <c r="C341" s="2"/>
      <c r="D341" s="6"/>
      <c r="E341" s="3"/>
      <c r="F341" s="46"/>
      <c r="H341" s="67"/>
    </row>
    <row r="342" spans="1:8" ht="15.75" outlineLevel="1">
      <c r="A342" s="189"/>
      <c r="B342" s="3"/>
      <c r="C342" s="2"/>
      <c r="D342" s="6"/>
      <c r="E342" s="3"/>
      <c r="F342" s="46"/>
      <c r="H342" s="67"/>
    </row>
    <row r="343" spans="1:8" ht="15.75" outlineLevel="1">
      <c r="A343" s="189"/>
      <c r="B343" s="3"/>
      <c r="C343" s="2"/>
      <c r="D343" s="6"/>
      <c r="E343" s="3"/>
      <c r="F343" s="46"/>
      <c r="H343" s="67"/>
    </row>
    <row r="344" spans="1:8" ht="12.75" outlineLevel="1">
      <c r="A344" s="189"/>
      <c r="B344" s="3"/>
      <c r="C344" s="2"/>
      <c r="D344" s="6"/>
      <c r="E344" s="3"/>
      <c r="F344" s="47"/>
      <c r="H344" s="67"/>
    </row>
    <row r="345" spans="1:8" ht="12.75" outlineLevel="1">
      <c r="A345" s="189"/>
      <c r="B345" s="3"/>
      <c r="C345" s="2"/>
      <c r="D345" s="6"/>
      <c r="E345" s="3"/>
      <c r="F345" s="8"/>
      <c r="H345" s="67"/>
    </row>
    <row r="346" spans="1:8" ht="12.75" outlineLevel="1">
      <c r="A346" s="189"/>
      <c r="B346" s="3"/>
      <c r="C346" s="2"/>
      <c r="D346" s="6"/>
      <c r="E346" s="3"/>
      <c r="F346" s="8"/>
      <c r="H346" s="67"/>
    </row>
    <row r="347" spans="1:8" ht="12.75" outlineLevel="1">
      <c r="A347" s="189"/>
      <c r="B347" s="3"/>
      <c r="C347" s="2"/>
      <c r="D347" s="6"/>
      <c r="E347" s="3"/>
      <c r="F347" s="8"/>
      <c r="H347" s="67"/>
    </row>
    <row r="348" spans="1:8" ht="12.75" outlineLevel="1">
      <c r="A348" s="189"/>
      <c r="B348" s="3"/>
      <c r="C348" s="2"/>
      <c r="D348" s="6"/>
      <c r="E348" s="3"/>
      <c r="F348" s="8"/>
      <c r="H348" s="67"/>
    </row>
    <row r="349" spans="1:8" ht="12.75" outlineLevel="1">
      <c r="A349" s="189"/>
      <c r="B349" s="3"/>
      <c r="C349" s="2"/>
      <c r="D349" s="6"/>
      <c r="E349" s="3"/>
      <c r="F349" s="8"/>
      <c r="H349" s="67"/>
    </row>
    <row r="350" spans="1:8" ht="12.75" outlineLevel="1">
      <c r="A350" s="189"/>
      <c r="B350" s="3"/>
      <c r="C350" s="2"/>
      <c r="D350" s="6"/>
      <c r="E350" s="3"/>
      <c r="F350" s="8"/>
      <c r="H350" s="67"/>
    </row>
    <row r="351" spans="1:8" ht="12.75" outlineLevel="1">
      <c r="A351" s="189"/>
      <c r="B351" s="3"/>
      <c r="C351" s="2"/>
      <c r="D351" s="6"/>
      <c r="E351" s="3"/>
      <c r="F351" s="8"/>
      <c r="H351" s="67"/>
    </row>
    <row r="352" spans="1:8" ht="12.75" outlineLevel="1">
      <c r="A352" s="189"/>
      <c r="B352" s="3"/>
      <c r="C352" s="2"/>
      <c r="D352" s="6"/>
      <c r="E352" s="3"/>
      <c r="F352" s="8"/>
      <c r="H352" s="67"/>
    </row>
    <row r="353" spans="1:8" ht="12.75" outlineLevel="1">
      <c r="A353" s="189"/>
      <c r="B353" s="3"/>
      <c r="C353" s="2"/>
      <c r="D353" s="6"/>
      <c r="E353" s="3"/>
      <c r="F353" s="8"/>
      <c r="H353" s="67"/>
    </row>
    <row r="354" spans="1:8" ht="12.75" outlineLevel="1">
      <c r="A354" s="189"/>
      <c r="B354" s="3"/>
      <c r="C354" s="2"/>
      <c r="D354" s="6"/>
      <c r="E354" s="3"/>
      <c r="F354" s="8"/>
      <c r="H354" s="67"/>
    </row>
    <row r="355" spans="1:8" ht="12.75" outlineLevel="1">
      <c r="A355" s="189"/>
      <c r="B355" s="3"/>
      <c r="C355" s="2"/>
      <c r="D355" s="6"/>
      <c r="E355" s="3"/>
      <c r="F355" s="8"/>
      <c r="H355" s="67"/>
    </row>
    <row r="356" spans="1:8" ht="12.75" outlineLevel="1">
      <c r="A356" s="189"/>
      <c r="B356" s="3"/>
      <c r="C356" s="2"/>
      <c r="D356" s="6"/>
      <c r="E356" s="3"/>
      <c r="F356" s="8"/>
      <c r="H356" s="67"/>
    </row>
    <row r="357" spans="1:8" ht="12.75" outlineLevel="1">
      <c r="A357" s="189"/>
      <c r="B357" s="3"/>
      <c r="C357" s="2"/>
      <c r="D357" s="6"/>
      <c r="E357" s="3"/>
      <c r="F357" s="8"/>
      <c r="H357" s="67"/>
    </row>
    <row r="358" spans="1:8" ht="12.75" outlineLevel="1">
      <c r="A358" s="189"/>
      <c r="B358" s="3"/>
      <c r="C358" s="2"/>
      <c r="D358" s="6"/>
      <c r="E358" s="3"/>
      <c r="F358" s="8"/>
      <c r="H358" s="67"/>
    </row>
    <row r="359" spans="1:8" ht="12.75" outlineLevel="1">
      <c r="A359" s="189"/>
      <c r="B359" s="3"/>
      <c r="C359" s="2"/>
      <c r="D359" s="6"/>
      <c r="E359" s="3"/>
      <c r="F359" s="8"/>
      <c r="H359" s="67"/>
    </row>
    <row r="360" spans="1:8" ht="12.75" outlineLevel="1">
      <c r="A360" s="189"/>
      <c r="B360" s="3"/>
      <c r="C360" s="2"/>
      <c r="D360" s="6"/>
      <c r="E360" s="3"/>
      <c r="F360" s="8"/>
      <c r="H360" s="67"/>
    </row>
    <row r="361" spans="1:8" ht="12.75" outlineLevel="1">
      <c r="A361" s="189"/>
      <c r="B361" s="3"/>
      <c r="C361" s="2"/>
      <c r="D361" s="6"/>
      <c r="E361" s="3"/>
      <c r="F361" s="8"/>
      <c r="H361" s="67"/>
    </row>
    <row r="362" spans="1:8" ht="12.75" outlineLevel="1">
      <c r="A362" s="189"/>
      <c r="B362" s="3"/>
      <c r="C362" s="2"/>
      <c r="D362" s="6"/>
      <c r="E362" s="3"/>
      <c r="F362" s="8"/>
      <c r="H362" s="67"/>
    </row>
    <row r="363" spans="1:8" ht="12.75" outlineLevel="1">
      <c r="A363" s="189"/>
      <c r="B363" s="3"/>
      <c r="C363" s="2"/>
      <c r="D363" s="6"/>
      <c r="E363" s="3"/>
      <c r="F363" s="8"/>
      <c r="H363" s="67"/>
    </row>
    <row r="364" spans="1:8" ht="12.75" outlineLevel="1">
      <c r="A364" s="189"/>
      <c r="B364" s="3"/>
      <c r="C364" s="2"/>
      <c r="D364" s="6"/>
      <c r="E364" s="3"/>
      <c r="F364" s="8"/>
      <c r="H364" s="67"/>
    </row>
    <row r="365" spans="1:8" ht="12.75" outlineLevel="1">
      <c r="A365" s="189"/>
      <c r="B365" s="3"/>
      <c r="C365" s="2"/>
      <c r="D365" s="6"/>
      <c r="E365" s="3"/>
      <c r="F365" s="8"/>
      <c r="H365" s="67"/>
    </row>
    <row r="366" spans="1:8" ht="12.75" outlineLevel="1">
      <c r="A366" s="189"/>
      <c r="B366" s="3"/>
      <c r="C366" s="2"/>
      <c r="D366" s="6"/>
      <c r="E366" s="3"/>
      <c r="F366" s="8"/>
      <c r="H366" s="67"/>
    </row>
    <row r="367" spans="1:8" ht="12.75" outlineLevel="1">
      <c r="A367" s="189"/>
      <c r="B367" s="3"/>
      <c r="C367" s="2"/>
      <c r="D367" s="6"/>
      <c r="E367" s="3"/>
      <c r="F367" s="8"/>
      <c r="H367" s="67"/>
    </row>
    <row r="368" spans="1:8" ht="12.75" outlineLevel="1">
      <c r="A368" s="189"/>
      <c r="B368" s="3"/>
      <c r="C368" s="2"/>
      <c r="D368" s="6"/>
      <c r="E368" s="3"/>
      <c r="F368" s="8"/>
      <c r="H368" s="67"/>
    </row>
    <row r="369" spans="1:8" ht="12.75" outlineLevel="1">
      <c r="A369" s="189"/>
      <c r="B369" s="3"/>
      <c r="C369" s="2"/>
      <c r="D369" s="6"/>
      <c r="E369" s="3"/>
      <c r="F369" s="8"/>
      <c r="H369" s="67"/>
    </row>
    <row r="370" spans="1:8" ht="12.75" outlineLevel="1">
      <c r="A370" s="189"/>
      <c r="B370" s="3"/>
      <c r="C370" s="2"/>
      <c r="D370" s="6"/>
      <c r="E370" s="3"/>
      <c r="F370" s="8"/>
      <c r="H370" s="67"/>
    </row>
    <row r="371" spans="1:8" ht="12.75" outlineLevel="1">
      <c r="A371" s="189"/>
      <c r="B371" s="3"/>
      <c r="C371" s="2"/>
      <c r="D371" s="6"/>
      <c r="E371" s="3"/>
      <c r="F371" s="8"/>
      <c r="H371" s="67"/>
    </row>
    <row r="372" spans="1:8" ht="12.75" outlineLevel="1">
      <c r="A372" s="189"/>
      <c r="B372" s="3"/>
      <c r="C372" s="2"/>
      <c r="D372" s="6"/>
      <c r="E372" s="3"/>
      <c r="F372" s="8"/>
      <c r="H372" s="67"/>
    </row>
    <row r="373" spans="1:8" ht="12.75" outlineLevel="1">
      <c r="A373" s="189"/>
      <c r="B373" s="3"/>
      <c r="C373" s="2"/>
      <c r="D373" s="6"/>
      <c r="E373" s="3"/>
      <c r="F373" s="8"/>
      <c r="H373" s="67"/>
    </row>
    <row r="374" spans="1:8" ht="12.75" outlineLevel="1">
      <c r="A374" s="189"/>
      <c r="B374" s="3"/>
      <c r="C374" s="2"/>
      <c r="D374" s="6"/>
      <c r="E374" s="3"/>
      <c r="F374" s="8"/>
      <c r="H374" s="67"/>
    </row>
    <row r="375" spans="1:8" ht="12.75" outlineLevel="1">
      <c r="A375" s="189"/>
      <c r="B375" s="3"/>
      <c r="C375" s="2"/>
      <c r="D375" s="6"/>
      <c r="E375" s="3"/>
      <c r="F375" s="8"/>
      <c r="H375" s="67"/>
    </row>
    <row r="376" spans="1:8" ht="12.75" outlineLevel="1">
      <c r="A376" s="189"/>
      <c r="B376" s="3"/>
      <c r="C376" s="2"/>
      <c r="D376" s="6"/>
      <c r="E376" s="3"/>
      <c r="F376" s="8"/>
      <c r="H376" s="67"/>
    </row>
    <row r="377" spans="1:8" ht="12.75" outlineLevel="1">
      <c r="A377" s="189"/>
      <c r="B377" s="3"/>
      <c r="C377" s="2"/>
      <c r="D377" s="6"/>
      <c r="E377" s="3"/>
      <c r="F377" s="8"/>
      <c r="H377" s="67"/>
    </row>
    <row r="378" spans="1:8" ht="12.75" outlineLevel="1">
      <c r="A378" s="189"/>
      <c r="B378" s="3"/>
      <c r="C378" s="2"/>
      <c r="D378" s="6"/>
      <c r="E378" s="3"/>
      <c r="F378" s="8"/>
      <c r="H378" s="67"/>
    </row>
    <row r="379" spans="1:8" ht="12.75" outlineLevel="1">
      <c r="A379" s="189"/>
      <c r="B379" s="3"/>
      <c r="C379" s="2"/>
      <c r="D379" s="6"/>
      <c r="E379" s="3"/>
      <c r="F379" s="8"/>
      <c r="H379" s="67"/>
    </row>
    <row r="380" spans="1:8" ht="12.75" outlineLevel="1">
      <c r="A380" s="189"/>
      <c r="B380" s="3"/>
      <c r="C380" s="2"/>
      <c r="D380" s="6"/>
      <c r="E380" s="3"/>
      <c r="F380" s="8"/>
      <c r="H380" s="67"/>
    </row>
    <row r="381" spans="1:8" ht="12.75" outlineLevel="1">
      <c r="A381" s="189"/>
      <c r="B381" s="3"/>
      <c r="C381" s="2"/>
      <c r="D381" s="6"/>
      <c r="E381" s="3"/>
      <c r="F381" s="8"/>
      <c r="H381" s="67"/>
    </row>
    <row r="382" spans="1:8" ht="12.75" outlineLevel="1">
      <c r="A382" s="189"/>
      <c r="B382" s="3"/>
      <c r="C382" s="2"/>
      <c r="D382" s="6"/>
      <c r="E382" s="3"/>
      <c r="F382" s="8"/>
      <c r="H382" s="67"/>
    </row>
    <row r="383" spans="1:8" ht="12.75" outlineLevel="1">
      <c r="A383" s="189"/>
      <c r="B383" s="3"/>
      <c r="C383" s="2"/>
      <c r="D383" s="6"/>
      <c r="E383" s="3"/>
      <c r="F383" s="8"/>
      <c r="H383" s="67"/>
    </row>
    <row r="384" spans="1:8" ht="12.75" outlineLevel="1">
      <c r="A384" s="189"/>
      <c r="B384" s="3"/>
      <c r="C384" s="2"/>
      <c r="D384" s="6"/>
      <c r="E384" s="3"/>
      <c r="F384" s="8"/>
      <c r="H384" s="67"/>
    </row>
    <row r="385" spans="1:8" ht="12.75" outlineLevel="1">
      <c r="A385" s="189"/>
      <c r="B385" s="3"/>
      <c r="C385" s="2"/>
      <c r="D385" s="6"/>
      <c r="E385" s="3"/>
      <c r="F385" s="8"/>
      <c r="H385" s="67"/>
    </row>
    <row r="386" spans="1:8" ht="12.75" outlineLevel="1">
      <c r="A386" s="189"/>
      <c r="B386" s="3"/>
      <c r="C386" s="2"/>
      <c r="D386" s="6"/>
      <c r="E386" s="3"/>
      <c r="F386" s="8"/>
      <c r="H386" s="67"/>
    </row>
    <row r="387" spans="1:8" ht="12.75" outlineLevel="1">
      <c r="A387" s="189"/>
      <c r="B387" s="3"/>
      <c r="C387" s="2"/>
      <c r="D387" s="6"/>
      <c r="E387" s="3"/>
      <c r="F387" s="8"/>
      <c r="H387" s="67"/>
    </row>
    <row r="388" spans="1:8" ht="12.75" outlineLevel="1">
      <c r="A388" s="189"/>
      <c r="B388" s="3"/>
      <c r="C388" s="2"/>
      <c r="D388" s="6"/>
      <c r="E388" s="3"/>
      <c r="F388" s="8"/>
      <c r="H388" s="67"/>
    </row>
    <row r="389" spans="1:8" ht="12.75" outlineLevel="1">
      <c r="A389" s="189"/>
      <c r="B389" s="3"/>
      <c r="C389" s="2"/>
      <c r="D389" s="6"/>
      <c r="E389" s="3"/>
      <c r="F389" s="8"/>
      <c r="H389" s="67"/>
    </row>
    <row r="390" spans="1:8" ht="12.75" outlineLevel="1">
      <c r="A390" s="189"/>
      <c r="B390" s="3"/>
      <c r="C390" s="2"/>
      <c r="D390" s="6"/>
      <c r="E390" s="3"/>
      <c r="F390" s="8"/>
      <c r="H390" s="67"/>
    </row>
    <row r="391" spans="1:8" ht="12.75" outlineLevel="1">
      <c r="A391" s="189"/>
      <c r="B391" s="3"/>
      <c r="C391" s="2"/>
      <c r="D391" s="6"/>
      <c r="E391" s="3"/>
      <c r="F391" s="8"/>
      <c r="H391" s="67"/>
    </row>
    <row r="392" spans="1:8" ht="12.75" outlineLevel="1">
      <c r="A392" s="189"/>
      <c r="B392" s="3"/>
      <c r="C392" s="2"/>
      <c r="D392" s="6"/>
      <c r="E392" s="3"/>
      <c r="F392" s="8"/>
      <c r="H392" s="67"/>
    </row>
    <row r="393" spans="1:5" ht="12.75" outlineLevel="1">
      <c r="A393" s="189"/>
      <c r="B393" s="3"/>
      <c r="C393" s="2"/>
      <c r="D393" s="6"/>
      <c r="E393" s="3"/>
    </row>
    <row r="394" spans="1:5" ht="12.75" outlineLevel="1">
      <c r="A394" s="189"/>
      <c r="B394" s="3"/>
      <c r="C394" s="2"/>
      <c r="D394" s="6"/>
      <c r="E394" s="3"/>
    </row>
    <row r="395" spans="1:5" ht="12.75" outlineLevel="1">
      <c r="A395" s="189"/>
      <c r="B395" s="3"/>
      <c r="C395" s="2"/>
      <c r="D395" s="6"/>
      <c r="E395" s="3"/>
    </row>
    <row r="396" spans="1:5" ht="12.75" outlineLevel="1">
      <c r="A396" s="189"/>
      <c r="B396" s="3"/>
      <c r="C396" s="2"/>
      <c r="D396" s="6"/>
      <c r="E396" s="3"/>
    </row>
    <row r="397" spans="1:5" ht="12.75" outlineLevel="1">
      <c r="A397" s="189"/>
      <c r="B397" s="3"/>
      <c r="C397" s="2"/>
      <c r="D397" s="6"/>
      <c r="E397" s="3"/>
    </row>
    <row r="398" spans="1:5" ht="12.75" outlineLevel="1">
      <c r="A398" s="189"/>
      <c r="B398" s="3"/>
      <c r="C398" s="2"/>
      <c r="D398" s="6"/>
      <c r="E398" s="3"/>
    </row>
    <row r="399" spans="1:5" ht="12.75" outlineLevel="1">
      <c r="A399" s="189"/>
      <c r="B399" s="3"/>
      <c r="C399" s="2"/>
      <c r="D399" s="6"/>
      <c r="E399" s="3"/>
    </row>
    <row r="400" spans="1:5" ht="12.75" outlineLevel="1">
      <c r="A400" s="189"/>
      <c r="B400" s="3"/>
      <c r="C400" s="2"/>
      <c r="D400" s="6"/>
      <c r="E400" s="3"/>
    </row>
    <row r="401" spans="1:5" ht="12.75" outlineLevel="1">
      <c r="A401" s="189"/>
      <c r="B401" s="3"/>
      <c r="C401" s="2"/>
      <c r="D401" s="6"/>
      <c r="E401" s="3"/>
    </row>
    <row r="402" spans="1:5" ht="12.75" outlineLevel="1">
      <c r="A402" s="189"/>
      <c r="B402" s="3"/>
      <c r="C402" s="2"/>
      <c r="D402" s="6"/>
      <c r="E402" s="3"/>
    </row>
    <row r="403" spans="1:5" ht="12.75" outlineLevel="1">
      <c r="A403" s="189"/>
      <c r="B403" s="3"/>
      <c r="C403" s="2"/>
      <c r="D403" s="6"/>
      <c r="E403" s="3"/>
    </row>
    <row r="404" spans="1:5" ht="12.75" outlineLevel="1">
      <c r="A404" s="190"/>
      <c r="B404" s="1"/>
      <c r="C404" s="1"/>
      <c r="D404" s="6"/>
      <c r="E404" s="1"/>
    </row>
    <row r="405" ht="12.75" customHeight="1" outlineLevel="1">
      <c r="D405" s="6"/>
    </row>
    <row r="406" ht="12.75" outlineLevel="1">
      <c r="D406" s="6"/>
    </row>
    <row r="407" ht="12.75" outlineLevel="1">
      <c r="D407" s="6"/>
    </row>
    <row r="408" ht="12.75" outlineLevel="1">
      <c r="D408" s="6"/>
    </row>
    <row r="409" ht="12.75" outlineLevel="1">
      <c r="D409" s="6"/>
    </row>
    <row r="410" ht="12.75" outlineLevel="1">
      <c r="D410" s="6"/>
    </row>
    <row r="411" ht="12.75" outlineLevel="1">
      <c r="D411" s="6"/>
    </row>
    <row r="412" ht="12.75" outlineLevel="1">
      <c r="D412" s="6"/>
    </row>
    <row r="413" ht="12.75" outlineLevel="1">
      <c r="D413" s="6"/>
    </row>
    <row r="414" ht="12.75" outlineLevel="1">
      <c r="D414" s="6"/>
    </row>
    <row r="415" ht="12.75" outlineLevel="1">
      <c r="D415" s="6"/>
    </row>
    <row r="416" ht="12.75" outlineLevel="1">
      <c r="D416" s="6"/>
    </row>
    <row r="417" ht="12.75" outlineLevel="1">
      <c r="D417" s="6"/>
    </row>
    <row r="418" ht="12.75" outlineLevel="1">
      <c r="D418" s="6"/>
    </row>
    <row r="419" ht="12.75" outlineLevel="1">
      <c r="D419" s="6"/>
    </row>
    <row r="420" ht="12.75" outlineLevel="1">
      <c r="D420" s="6"/>
    </row>
    <row r="421" ht="12.75" outlineLevel="1">
      <c r="D421" s="6"/>
    </row>
    <row r="422" ht="12.75" outlineLevel="1">
      <c r="D422" s="6"/>
    </row>
    <row r="423" ht="12.75" outlineLevel="1">
      <c r="D423" s="6"/>
    </row>
    <row r="424" ht="12.75" outlineLevel="1">
      <c r="D424" s="6"/>
    </row>
    <row r="425" ht="12.75" outlineLevel="1">
      <c r="D425" s="6"/>
    </row>
    <row r="426" ht="12.75" outlineLevel="1">
      <c r="D426" s="6"/>
    </row>
    <row r="427" ht="12.75" outlineLevel="1">
      <c r="D427" s="6"/>
    </row>
    <row r="428" ht="12.75" outlineLevel="1">
      <c r="D428" s="6"/>
    </row>
    <row r="429" ht="12.75" outlineLevel="1">
      <c r="D429" s="6"/>
    </row>
    <row r="430" ht="12.75" outlineLevel="1">
      <c r="D430" s="6"/>
    </row>
    <row r="431" ht="12.75" outlineLevel="1">
      <c r="D431" s="6"/>
    </row>
    <row r="432" ht="12.75" outlineLevel="1">
      <c r="D432" s="6"/>
    </row>
    <row r="433" ht="12.75" outlineLevel="1">
      <c r="D433" s="6"/>
    </row>
    <row r="434" ht="12.75" outlineLevel="1">
      <c r="D434" s="6"/>
    </row>
    <row r="435" ht="12.75" outlineLevel="1">
      <c r="D435" s="6"/>
    </row>
    <row r="436" ht="12.75" outlineLevel="1">
      <c r="D436" s="6"/>
    </row>
    <row r="437" ht="12.75" outlineLevel="1">
      <c r="D437" s="6"/>
    </row>
    <row r="438" ht="12.75" outlineLevel="1">
      <c r="D438" s="6"/>
    </row>
    <row r="439" ht="12.75" outlineLevel="1">
      <c r="D439" s="6"/>
    </row>
    <row r="440" ht="12.75" outlineLevel="1">
      <c r="D440" s="6"/>
    </row>
    <row r="441" ht="12.75" outlineLevel="1">
      <c r="D441" s="6"/>
    </row>
    <row r="442" ht="12.75" outlineLevel="1">
      <c r="D442" s="6"/>
    </row>
    <row r="443" ht="12.75" outlineLevel="1">
      <c r="D443" s="6"/>
    </row>
    <row r="444" ht="12.75" outlineLevel="1">
      <c r="D444" s="6"/>
    </row>
    <row r="445" ht="12.75" outlineLevel="1">
      <c r="D445" s="6"/>
    </row>
    <row r="446" ht="12.75" outlineLevel="1">
      <c r="D446" s="6"/>
    </row>
    <row r="447" ht="12.75" outlineLevel="1">
      <c r="D447" s="6"/>
    </row>
    <row r="448" ht="12.75" outlineLevel="1">
      <c r="D448" s="6"/>
    </row>
    <row r="449" ht="12.75" outlineLevel="1">
      <c r="D449" s="6"/>
    </row>
    <row r="450" ht="12.75" outlineLevel="1">
      <c r="D450" s="6"/>
    </row>
    <row r="451" ht="12.75" outlineLevel="1">
      <c r="D451" s="6"/>
    </row>
    <row r="452" ht="12.75" outlineLevel="1">
      <c r="D452" s="6"/>
    </row>
    <row r="453" ht="12.75" outlineLevel="1">
      <c r="D453" s="6"/>
    </row>
    <row r="454" ht="12.75" outlineLevel="1">
      <c r="D454" s="6"/>
    </row>
    <row r="455" ht="12.75" outlineLevel="1">
      <c r="D455" s="6"/>
    </row>
    <row r="456" ht="12.75" outlineLevel="1">
      <c r="D456" s="6"/>
    </row>
    <row r="457" ht="12.75" outlineLevel="1">
      <c r="D457" s="6"/>
    </row>
    <row r="458" ht="12.75" outlineLevel="1">
      <c r="D458" s="6"/>
    </row>
    <row r="459" ht="12.75" outlineLevel="1">
      <c r="D459" s="6"/>
    </row>
    <row r="460" ht="12.75" outlineLevel="1">
      <c r="D460" s="6"/>
    </row>
    <row r="461" ht="12.75" outlineLevel="1">
      <c r="D461" s="6"/>
    </row>
    <row r="462" ht="12.75" outlineLevel="1">
      <c r="D462" s="6"/>
    </row>
    <row r="463" ht="12.75" outlineLevel="1">
      <c r="D463" s="6"/>
    </row>
    <row r="464" ht="12.75" outlineLevel="1">
      <c r="D464" s="6"/>
    </row>
    <row r="465" ht="12.75" outlineLevel="1">
      <c r="D465" s="6"/>
    </row>
    <row r="466" ht="12.75" outlineLevel="1">
      <c r="D466" s="6"/>
    </row>
    <row r="467" ht="12.75" outlineLevel="1">
      <c r="D467" s="6"/>
    </row>
    <row r="468" ht="12.75" outlineLevel="1">
      <c r="D468" s="6"/>
    </row>
    <row r="469" ht="12.75" outlineLevel="1">
      <c r="D469" s="6"/>
    </row>
    <row r="470" ht="12.75" outlineLevel="1">
      <c r="D470" s="6"/>
    </row>
    <row r="471" ht="12.75" outlineLevel="1">
      <c r="D471" s="6"/>
    </row>
    <row r="472" ht="12.75" outlineLevel="1">
      <c r="D472" s="6"/>
    </row>
    <row r="473" ht="12.75" outlineLevel="1">
      <c r="D473" s="6"/>
    </row>
    <row r="474" ht="12.75" outlineLevel="1">
      <c r="D474" s="6"/>
    </row>
    <row r="475" ht="12.75" outlineLevel="1">
      <c r="D475" s="6"/>
    </row>
    <row r="476" ht="12.75" outlineLevel="1">
      <c r="D476" s="6"/>
    </row>
    <row r="477" ht="12.75" outlineLevel="1">
      <c r="D477" s="6"/>
    </row>
    <row r="478" ht="12.75" outlineLevel="1">
      <c r="D478" s="6"/>
    </row>
    <row r="479" ht="12.75" outlineLevel="1">
      <c r="D479" s="6"/>
    </row>
    <row r="480" ht="12.75" outlineLevel="1">
      <c r="D480" s="6"/>
    </row>
    <row r="481" ht="12.75" outlineLevel="1">
      <c r="D481" s="6"/>
    </row>
    <row r="482" ht="12.75" outlineLevel="1">
      <c r="D482" s="6"/>
    </row>
    <row r="483" ht="12.75" outlineLevel="1">
      <c r="D483" s="6"/>
    </row>
    <row r="484" ht="12.75" outlineLevel="1">
      <c r="D484" s="6"/>
    </row>
    <row r="485" ht="12.75" outlineLevel="1">
      <c r="D485" s="6"/>
    </row>
    <row r="486" ht="12.75" outlineLevel="1">
      <c r="D486" s="6"/>
    </row>
    <row r="487" ht="12.75" outlineLevel="1">
      <c r="D487" s="6"/>
    </row>
    <row r="488" ht="12.75" outlineLevel="1">
      <c r="D488" s="6"/>
    </row>
    <row r="489" ht="12.75" outlineLevel="1">
      <c r="D489" s="6"/>
    </row>
    <row r="490" ht="12.75" outlineLevel="1">
      <c r="D490" s="6"/>
    </row>
    <row r="491" ht="12.75" outlineLevel="1">
      <c r="D491" s="6"/>
    </row>
    <row r="492" ht="12.75" outlineLevel="1">
      <c r="D492" s="6"/>
    </row>
    <row r="493" ht="12.75" outlineLevel="1">
      <c r="D493" s="6"/>
    </row>
    <row r="494" ht="12.75" outlineLevel="1">
      <c r="D494" s="6"/>
    </row>
    <row r="495" ht="12.75" outlineLevel="1">
      <c r="D495" s="6"/>
    </row>
    <row r="496" ht="12.75" outlineLevel="1">
      <c r="D496" s="6"/>
    </row>
    <row r="497" ht="12.75" outlineLevel="1">
      <c r="D497" s="6"/>
    </row>
    <row r="498" ht="12.75" outlineLevel="1">
      <c r="D498" s="6"/>
    </row>
    <row r="499" ht="14.25" customHeight="1" outlineLevel="1">
      <c r="D499" s="6"/>
    </row>
    <row r="500" ht="12.75" outlineLevel="1">
      <c r="D500" s="6"/>
    </row>
    <row r="501" ht="12.75" outlineLevel="1">
      <c r="D501" s="6"/>
    </row>
    <row r="502" ht="12.75" outlineLevel="1">
      <c r="D502" s="6"/>
    </row>
    <row r="503" ht="12.75" outlineLevel="1">
      <c r="D503" s="6"/>
    </row>
    <row r="504" ht="12.75" outlineLevel="1">
      <c r="D504" s="6"/>
    </row>
    <row r="505" ht="12.75" outlineLevel="1">
      <c r="D505" s="6"/>
    </row>
    <row r="506" ht="12.75" outlineLevel="1">
      <c r="D506" s="6"/>
    </row>
    <row r="507" ht="12.75" outlineLevel="1">
      <c r="D507" s="6"/>
    </row>
    <row r="508" ht="12.75" outlineLevel="1">
      <c r="D508" s="6"/>
    </row>
    <row r="509" ht="12.75" outlineLevel="1">
      <c r="D509" s="6"/>
    </row>
    <row r="510" ht="12.75" outlineLevel="1">
      <c r="D510" s="6"/>
    </row>
    <row r="511" ht="12.75" outlineLevel="1">
      <c r="D511" s="6"/>
    </row>
    <row r="512" ht="12.75" outlineLevel="1">
      <c r="D512" s="6"/>
    </row>
    <row r="513" ht="12.75" outlineLevel="1">
      <c r="D513" s="6"/>
    </row>
    <row r="514" ht="12.75" outlineLevel="1">
      <c r="D514" s="6"/>
    </row>
    <row r="515" ht="12.75" outlineLevel="1">
      <c r="D515" s="6"/>
    </row>
    <row r="516" ht="12.75" outlineLevel="1">
      <c r="D516" s="6"/>
    </row>
    <row r="517" ht="12.75" outlineLevel="1">
      <c r="D517" s="6"/>
    </row>
    <row r="518" ht="12.75" outlineLevel="1">
      <c r="D518" s="6"/>
    </row>
    <row r="519" ht="12.75" outlineLevel="1">
      <c r="D519" s="6"/>
    </row>
    <row r="520" ht="12.75" outlineLevel="1">
      <c r="D520" s="6"/>
    </row>
    <row r="521" ht="12.75" outlineLevel="1">
      <c r="D521" s="6"/>
    </row>
    <row r="522" ht="12.75" outlineLevel="1">
      <c r="D522" s="6"/>
    </row>
    <row r="523" ht="12.75" outlineLevel="1">
      <c r="D523" s="6"/>
    </row>
    <row r="524" ht="12.75" outlineLevel="1">
      <c r="D524" s="6"/>
    </row>
    <row r="525" ht="12.75" outlineLevel="1">
      <c r="D525" s="6"/>
    </row>
    <row r="526" ht="12.75" outlineLevel="1">
      <c r="D526" s="6"/>
    </row>
    <row r="527" ht="12.75" outlineLevel="1">
      <c r="D527" s="6"/>
    </row>
    <row r="528" ht="12.75" outlineLevel="1">
      <c r="D528" s="6"/>
    </row>
    <row r="529" ht="12.75" outlineLevel="1">
      <c r="D529" s="6"/>
    </row>
    <row r="530" ht="12.75" outlineLevel="1">
      <c r="D530" s="6"/>
    </row>
    <row r="531" ht="12.75" outlineLevel="1">
      <c r="D531" s="6"/>
    </row>
    <row r="532" ht="12.75" outlineLevel="1">
      <c r="D532" s="6"/>
    </row>
    <row r="533" ht="12.75" outlineLevel="1">
      <c r="D533" s="6"/>
    </row>
    <row r="534" ht="12.75" outlineLevel="1">
      <c r="D534" s="6"/>
    </row>
    <row r="535" ht="12.75" outlineLevel="1">
      <c r="D535" s="6"/>
    </row>
    <row r="536" ht="12.75" outlineLevel="1">
      <c r="D536" s="6"/>
    </row>
    <row r="537" ht="12.75" outlineLevel="1">
      <c r="D537" s="6"/>
    </row>
    <row r="538" ht="12.75" outlineLevel="1">
      <c r="D538" s="6"/>
    </row>
    <row r="539" ht="12.75" outlineLevel="1">
      <c r="D539" s="6"/>
    </row>
    <row r="540" ht="12.75" outlineLevel="1"/>
    <row r="541" ht="12.75" outlineLevel="1"/>
    <row r="542" ht="12.75" outlineLevel="1"/>
    <row r="543" ht="12.75" outlineLevel="1"/>
    <row r="544" ht="12.75" outlineLevel="1"/>
    <row r="545" ht="12.75" outlineLevel="1"/>
    <row r="546" ht="12.75" outlineLevel="1"/>
    <row r="547" ht="12.75" outlineLevel="1"/>
    <row r="548" ht="12.75" outlineLevel="1"/>
    <row r="549" ht="12.75" outlineLevel="1"/>
    <row r="550" ht="12.75" outlineLevel="1"/>
    <row r="551" ht="12.75" outlineLevel="1"/>
    <row r="552" ht="12.75" outlineLevel="1"/>
    <row r="553" ht="12.75" outlineLevel="1"/>
    <row r="554" ht="12.75" outlineLevel="1"/>
    <row r="555" ht="12.75" outlineLevel="1"/>
    <row r="556" ht="12.75" outlineLevel="1"/>
    <row r="557" ht="12.75" outlineLevel="1"/>
    <row r="558" ht="12.75" outlineLevel="1"/>
    <row r="559" ht="12.75" outlineLevel="1"/>
    <row r="560" ht="12.75" outlineLevel="1"/>
    <row r="561" ht="12.75" outlineLevel="1"/>
    <row r="562" ht="12.75" outlineLevel="1"/>
    <row r="563" ht="12.75" outlineLevel="1"/>
    <row r="564" ht="12.75" outlineLevel="1"/>
    <row r="565" ht="12.75" outlineLevel="1"/>
    <row r="566" ht="12.75" outlineLevel="1"/>
    <row r="567" ht="12.75" outlineLevel="1"/>
    <row r="568" ht="12.75" outlineLevel="1"/>
    <row r="569" ht="12.75" outlineLevel="1"/>
    <row r="570" ht="12.75" outlineLevel="1"/>
    <row r="571" ht="12.75" outlineLevel="1"/>
    <row r="572" ht="12.75" outlineLevel="1"/>
    <row r="573" ht="12.75" outlineLevel="1"/>
    <row r="574" ht="12.75" outlineLevel="1"/>
    <row r="575" ht="12.75" outlineLevel="1"/>
    <row r="576" ht="12.75" outlineLevel="1"/>
    <row r="577" ht="12.75" outlineLevel="1"/>
    <row r="578" ht="12.75" outlineLevel="1"/>
    <row r="579" ht="12.75" outlineLevel="1"/>
    <row r="580" ht="12.75" outlineLevel="1"/>
    <row r="581" ht="12.75" outlineLevel="1"/>
    <row r="582" ht="12.75" outlineLevel="1"/>
    <row r="583" ht="12.75" outlineLevel="1"/>
    <row r="584" ht="12.75" outlineLevel="1"/>
    <row r="585" ht="12.75" outlineLevel="1"/>
    <row r="586" ht="12.75" outlineLevel="1"/>
    <row r="587" ht="12.75" outlineLevel="1"/>
    <row r="588" ht="12.75" outlineLevel="1"/>
    <row r="589" ht="12.75" outlineLevel="1"/>
    <row r="590" ht="12.75" outlineLevel="1"/>
    <row r="591" ht="12.75" outlineLevel="1"/>
    <row r="592" ht="12.75" outlineLevel="1"/>
    <row r="593" ht="12.75" outlineLevel="1"/>
    <row r="594" ht="12.75" outlineLevel="1"/>
    <row r="595" ht="12.75" outlineLevel="1"/>
    <row r="596" ht="12.75" outlineLevel="1"/>
    <row r="597" ht="12.75" outlineLevel="1"/>
    <row r="598" ht="12.75" outlineLevel="1"/>
    <row r="599" ht="12.75" outlineLevel="1"/>
    <row r="600" ht="12.75" outlineLevel="1"/>
    <row r="601" ht="12.75" outlineLevel="1"/>
    <row r="602" ht="12.75" outlineLevel="1"/>
    <row r="603" ht="12.75" outlineLevel="1"/>
    <row r="604" ht="12.75" outlineLevel="1"/>
    <row r="605" ht="12.75" outlineLevel="1"/>
    <row r="606" ht="12.75" outlineLevel="1"/>
    <row r="607" ht="12.75" outlineLevel="1"/>
    <row r="608" ht="12.75" outlineLevel="1"/>
    <row r="609" ht="12.75" outlineLevel="1"/>
    <row r="610" ht="12.75" outlineLevel="1"/>
    <row r="611" ht="12.75" outlineLevel="1"/>
    <row r="612" ht="12.75" outlineLevel="1"/>
    <row r="613" ht="12.75" outlineLevel="1"/>
    <row r="614" ht="12.75" outlineLevel="1"/>
    <row r="615" ht="12.75" outlineLevel="1"/>
    <row r="616" ht="12.75" outlineLevel="1"/>
    <row r="617" ht="12.75" outlineLevel="1"/>
    <row r="618" ht="12.75" outlineLevel="1"/>
    <row r="619" ht="12.75" outlineLevel="1"/>
    <row r="620" ht="12.75" outlineLevel="1"/>
    <row r="621" ht="12.75" outlineLevel="1"/>
    <row r="622" ht="12.75" outlineLevel="1"/>
    <row r="623" ht="12.75" outlineLevel="1"/>
    <row r="624" ht="12.75" outlineLevel="1"/>
    <row r="625" ht="12.75" outlineLevel="1"/>
    <row r="626" ht="12.75" outlineLevel="1"/>
    <row r="627" ht="12.75" outlineLevel="1"/>
    <row r="628" ht="12.75" outlineLevel="1"/>
    <row r="629" ht="12.75" outlineLevel="1"/>
    <row r="630" ht="12.75" outlineLevel="1"/>
    <row r="631" ht="12.75" outlineLevel="1"/>
    <row r="632" ht="12.75" outlineLevel="1"/>
    <row r="633" ht="12.75" outlineLevel="1"/>
    <row r="634" ht="12.75" outlineLevel="1"/>
    <row r="635" ht="12.75" outlineLevel="1"/>
    <row r="636" ht="12.75" outlineLevel="1"/>
    <row r="637" ht="12.75" outlineLevel="1"/>
    <row r="638" ht="12.75" outlineLevel="1"/>
    <row r="639" ht="12.75" outlineLevel="1"/>
    <row r="640" ht="12.75" outlineLevel="1"/>
    <row r="641" ht="12.75" outlineLevel="1"/>
    <row r="642" ht="12.75" outlineLevel="1"/>
    <row r="643" ht="12.75" outlineLevel="1"/>
    <row r="644" ht="12.75" outlineLevel="1"/>
    <row r="645" ht="12.75" outlineLevel="1"/>
    <row r="646" ht="12.75" outlineLevel="1"/>
    <row r="647" ht="12.75" outlineLevel="1"/>
    <row r="648" ht="12.75" outlineLevel="1"/>
    <row r="649" ht="12.75" outlineLevel="1"/>
    <row r="650" ht="12.75" outlineLevel="1"/>
    <row r="651" ht="12.75" outlineLevel="1"/>
    <row r="652" ht="12.75" outlineLevel="1"/>
    <row r="653" ht="12.75" outlineLevel="1"/>
    <row r="654" ht="12.75" outlineLevel="1"/>
    <row r="655" ht="12.75" outlineLevel="1"/>
    <row r="656" ht="12.75" outlineLevel="1"/>
    <row r="657" ht="12.75" outlineLevel="1"/>
    <row r="658" ht="12.75" outlineLevel="1"/>
    <row r="659" ht="12.75" outlineLevel="1"/>
    <row r="660" ht="12.75" outlineLevel="1"/>
    <row r="661" ht="12.75" outlineLevel="1"/>
    <row r="662" ht="12.75" outlineLevel="1"/>
    <row r="663" ht="12.75" outlineLevel="1"/>
    <row r="664" ht="12.75" outlineLevel="1"/>
    <row r="665" ht="12.75" outlineLevel="1"/>
    <row r="666" ht="12.75" outlineLevel="1"/>
    <row r="667" ht="12.75" outlineLevel="1"/>
    <row r="668" ht="12.75" outlineLevel="1"/>
    <row r="669" ht="12.75" outlineLevel="1"/>
    <row r="670" ht="12.75" outlineLevel="1"/>
    <row r="671" ht="12.75" outlineLevel="1"/>
    <row r="672" ht="12.75" outlineLevel="1"/>
    <row r="673" ht="12.75" outlineLevel="1"/>
    <row r="674" ht="12.75" outlineLevel="1"/>
    <row r="675" ht="12.75" outlineLevel="1"/>
    <row r="676" ht="12.75" outlineLevel="1"/>
    <row r="677" ht="12.75" outlineLevel="1"/>
    <row r="678" ht="12.75" outlineLevel="1"/>
    <row r="679" ht="12.75" outlineLevel="1"/>
    <row r="680" ht="12.75" outlineLevel="1"/>
    <row r="681" ht="12.75" outlineLevel="1"/>
    <row r="682" ht="12.75" outlineLevel="1"/>
    <row r="683" ht="12.75" outlineLevel="1"/>
    <row r="684" ht="12.75" outlineLevel="1"/>
    <row r="685" ht="12.75" outlineLevel="1"/>
    <row r="686" ht="12.75" outlineLevel="1"/>
    <row r="687" ht="12.75" outlineLevel="1"/>
    <row r="688" ht="12.75" outlineLevel="1"/>
    <row r="689" ht="12.75" outlineLevel="1"/>
    <row r="690" ht="12.75" outlineLevel="1"/>
    <row r="691" ht="12.75" outlineLevel="1"/>
    <row r="692" ht="12.75" outlineLevel="1"/>
    <row r="693" ht="12.75" outlineLevel="1"/>
    <row r="694" ht="12.75" outlineLevel="1"/>
    <row r="695" ht="12.75" outlineLevel="1"/>
    <row r="696" ht="12.75" outlineLevel="1"/>
    <row r="697" ht="12.75" outlineLevel="1"/>
    <row r="698" ht="12.75" outlineLevel="1"/>
    <row r="699" ht="12.75" outlineLevel="1"/>
    <row r="700" ht="12.75" outlineLevel="1"/>
    <row r="701" ht="12.75" outlineLevel="1"/>
    <row r="702" ht="12.75" outlineLevel="1"/>
    <row r="703" ht="12.75" outlineLevel="1"/>
    <row r="704" ht="12.75" outlineLevel="1"/>
    <row r="705" ht="12.75" outlineLevel="1"/>
    <row r="706" ht="12.75" outlineLevel="1"/>
    <row r="707" ht="12.75" outlineLevel="1"/>
    <row r="708" ht="12.75" outlineLevel="1"/>
    <row r="709" ht="12.75" outlineLevel="1"/>
    <row r="710" ht="12.75" outlineLevel="1"/>
    <row r="711" ht="12.75" outlineLevel="1"/>
    <row r="712" ht="12.75" outlineLevel="1"/>
    <row r="713" ht="12.75" outlineLevel="1"/>
    <row r="714" ht="12.75" outlineLevel="1"/>
    <row r="715" ht="12.75" outlineLevel="1"/>
    <row r="716" ht="12.75" outlineLevel="1"/>
    <row r="717" ht="12.75" outlineLevel="1"/>
    <row r="718" ht="12.75" outlineLevel="1"/>
    <row r="719" ht="12.75" outlineLevel="1"/>
    <row r="720" ht="12.75" outlineLevel="1"/>
    <row r="721" ht="12.75" outlineLevel="1"/>
    <row r="722" ht="12.75" outlineLevel="1"/>
    <row r="723" ht="12.75" outlineLevel="1"/>
    <row r="724" ht="12.75" outlineLevel="1"/>
    <row r="725" ht="12.75" outlineLevel="1"/>
    <row r="726" ht="12.75" outlineLevel="1"/>
    <row r="727" ht="12.75" outlineLevel="1"/>
    <row r="728" ht="12.75" outlineLevel="1"/>
    <row r="729" ht="12.75" outlineLevel="1"/>
    <row r="730" ht="12.75" outlineLevel="1"/>
    <row r="731" ht="12.75" outlineLevel="1"/>
    <row r="732" ht="12.75" outlineLevel="1"/>
    <row r="733" ht="12.75" outlineLevel="1"/>
    <row r="734" ht="12.75" outlineLevel="1"/>
    <row r="735" ht="12.75" outlineLevel="1"/>
    <row r="736" ht="12.75" outlineLevel="1"/>
    <row r="737" ht="12.75" outlineLevel="1"/>
    <row r="738" ht="12.75" outlineLevel="1"/>
    <row r="739" ht="12.75" outlineLevel="1"/>
    <row r="740" ht="12.75" outlineLevel="1"/>
    <row r="741" ht="12.75" outlineLevel="1"/>
    <row r="742" ht="12.75" outlineLevel="1"/>
    <row r="743" ht="12.75" outlineLevel="1"/>
    <row r="744" ht="12.75" outlineLevel="1"/>
    <row r="745" ht="12.75" outlineLevel="1"/>
    <row r="746" ht="12.75" outlineLevel="1"/>
    <row r="747" ht="12.75" outlineLevel="1"/>
    <row r="748" ht="12.75" outlineLevel="1"/>
    <row r="749" ht="12.75" outlineLevel="1"/>
    <row r="750" ht="12.75" outlineLevel="1"/>
    <row r="751" ht="12.75" outlineLevel="1"/>
    <row r="752" ht="12.75" outlineLevel="1"/>
    <row r="753" ht="12.75" outlineLevel="1"/>
    <row r="754" ht="12.75" outlineLevel="1"/>
    <row r="755" ht="12.75" outlineLevel="1"/>
    <row r="756" ht="12.75" outlineLevel="1"/>
    <row r="757" ht="12.75" outlineLevel="1"/>
    <row r="758" ht="12.75" outlineLevel="1"/>
    <row r="759" ht="12.75" outlineLevel="1"/>
    <row r="760" ht="12.75" outlineLevel="1"/>
  </sheetData>
  <autoFilter ref="A3:T325"/>
  <printOptions gridLines="1"/>
  <pageMargins left="0.5511811023622047" right="0.15748031496062992" top="0.7480314960629921" bottom="0.3937007874015748" header="0.5118110236220472" footer="0.1968503937007874"/>
  <pageSetup blackAndWhite="1" fitToHeight="0" fitToWidth="1" horizontalDpi="300" verticalDpi="300" orientation="landscape" paperSize="9" r:id="rId2"/>
  <headerFooter alignWithMargins="0">
    <oddHeader>&amp;LVivonne Loisirs&amp;CTrèfle du 27 Mai 2006
</oddHeader>
    <oddFooter>&amp;CTrèfle2006 V1.xls&amp;RPage &amp;P</oddFooter>
  </headerFooter>
  <rowBreaks count="10" manualBreakCount="10">
    <brk id="31" max="9" man="1"/>
    <brk id="59" max="9" man="1"/>
    <brk id="87" max="9" man="1"/>
    <brk id="111" max="9" man="1"/>
    <brk id="139" max="9" man="1"/>
    <brk id="167" max="9" man="1"/>
    <brk id="195" max="10" man="1"/>
    <brk id="227" max="10" man="1"/>
    <brk id="259" max="10" man="1"/>
    <brk id="29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 Marché</dc:creator>
  <cp:keywords/>
  <dc:description/>
  <cp:lastModifiedBy>Alain SIMON</cp:lastModifiedBy>
  <cp:lastPrinted>2006-06-01T17:12:22Z</cp:lastPrinted>
  <dcterms:created xsi:type="dcterms:W3CDTF">2000-04-22T08:30:32Z</dcterms:created>
  <dcterms:modified xsi:type="dcterms:W3CDTF">2006-06-05T16:43:01Z</dcterms:modified>
  <cp:category/>
  <cp:version/>
  <cp:contentType/>
  <cp:contentStatus/>
</cp:coreProperties>
</file>