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15" windowHeight="8475" activeTab="2"/>
  </bookViews>
  <sheets>
    <sheet name="Féminine" sheetId="1" r:id="rId1"/>
    <sheet name="Masculin" sheetId="2" r:id="rId2"/>
    <sheet name="TOTAL" sheetId="3" r:id="rId3"/>
  </sheets>
  <calcPr calcId="125725"/>
</workbook>
</file>

<file path=xl/calcChain.xml><?xml version="1.0" encoding="utf-8"?>
<calcChain xmlns="http://schemas.openxmlformats.org/spreadsheetml/2006/main">
  <c r="C12" i="3"/>
  <c r="D65" i="1"/>
  <c r="B303" i="2"/>
  <c r="E89"/>
  <c r="E285"/>
  <c r="D175"/>
  <c r="D285"/>
  <c r="E175"/>
  <c r="D89"/>
  <c r="D68"/>
  <c r="E68"/>
  <c r="E65" i="1"/>
  <c r="B12" i="3"/>
  <c r="B124" i="1"/>
  <c r="E197" i="2"/>
  <c r="D267"/>
  <c r="E218"/>
  <c r="D218"/>
  <c r="E110" i="1"/>
  <c r="E92"/>
  <c r="D92"/>
  <c r="E84"/>
  <c r="D84"/>
  <c r="E75"/>
  <c r="D75"/>
  <c r="E70"/>
  <c r="D70"/>
  <c r="E40"/>
  <c r="D40"/>
  <c r="E36"/>
  <c r="D36"/>
  <c r="E30"/>
  <c r="D30"/>
  <c r="E13"/>
  <c r="E301" i="2"/>
  <c r="E267"/>
  <c r="E254"/>
  <c r="D254"/>
  <c r="E244"/>
  <c r="D244"/>
  <c r="E235"/>
  <c r="E229"/>
  <c r="E207"/>
  <c r="D207"/>
  <c r="D197"/>
  <c r="E182"/>
  <c r="D182"/>
  <c r="E150"/>
  <c r="E139"/>
  <c r="D139"/>
  <c r="E126"/>
  <c r="D126"/>
  <c r="E120"/>
  <c r="D120"/>
  <c r="E112"/>
  <c r="D112"/>
  <c r="E101"/>
  <c r="D101"/>
  <c r="E96"/>
  <c r="D96"/>
  <c r="E72"/>
  <c r="D72"/>
  <c r="E48"/>
  <c r="D48"/>
  <c r="E38"/>
  <c r="D38"/>
  <c r="E30"/>
  <c r="D30"/>
  <c r="D110" i="1"/>
  <c r="D229" i="2"/>
  <c r="D150"/>
  <c r="D235"/>
  <c r="D301"/>
  <c r="E7"/>
  <c r="E23"/>
  <c r="D23"/>
  <c r="D7"/>
  <c r="D13" i="1"/>
  <c r="E6"/>
  <c r="D6"/>
  <c r="D303" i="2" l="1"/>
  <c r="E303"/>
  <c r="D124" i="1"/>
  <c r="E124"/>
</calcChain>
</file>

<file path=xl/sharedStrings.xml><?xml version="1.0" encoding="utf-8"?>
<sst xmlns="http://schemas.openxmlformats.org/spreadsheetml/2006/main" count="471" uniqueCount="148">
  <si>
    <t>Nom Prénom</t>
  </si>
  <si>
    <t>BOUHET Isabelle</t>
  </si>
  <si>
    <t>HARZIC Nathalie</t>
  </si>
  <si>
    <t>AUCHER Christelle</t>
  </si>
  <si>
    <t>LAMY Mireille</t>
  </si>
  <si>
    <t>BERLAND Laurence</t>
  </si>
  <si>
    <t>BILLEROT Maryse</t>
  </si>
  <si>
    <t>BOUTET CHARON Catherine</t>
  </si>
  <si>
    <t>DABIN Marie christine</t>
  </si>
  <si>
    <t>DELAVAULT Francoise</t>
  </si>
  <si>
    <t>GARNIER Florence</t>
  </si>
  <si>
    <t>GOURDEAU Laurence</t>
  </si>
  <si>
    <t>GUILLEMIN Veronique</t>
  </si>
  <si>
    <t>Km/Course</t>
  </si>
  <si>
    <t>Lieu</t>
  </si>
  <si>
    <t>Temps/Course</t>
  </si>
  <si>
    <t>Trail du miosson</t>
  </si>
  <si>
    <t>BONNIN Emmanuel</t>
  </si>
  <si>
    <t>CHARGELEGUE Christian</t>
  </si>
  <si>
    <t>CHARON Gilles</t>
  </si>
  <si>
    <t>COSSARD Cyrille</t>
  </si>
  <si>
    <t>COUDRET Laurent</t>
  </si>
  <si>
    <t>D’ INCAU Laurent</t>
  </si>
  <si>
    <t>EMILE Jean claude</t>
  </si>
  <si>
    <t>FAUCHIER Alain</t>
  </si>
  <si>
    <t>FOUCHER Sebastien</t>
  </si>
  <si>
    <t>FOURNIER Philippe</t>
  </si>
  <si>
    <t>FOURNIER Sebastien</t>
  </si>
  <si>
    <t>GOURDEAU David</t>
  </si>
  <si>
    <t>GRIMAUD Pascal</t>
  </si>
  <si>
    <t>GUILLEMIN Alain</t>
  </si>
  <si>
    <t>LOCHON Jean pierre</t>
  </si>
  <si>
    <t>PAINGRIS Bernard</t>
  </si>
  <si>
    <t>PILLET Serge</t>
  </si>
  <si>
    <t>RONDARD Franck</t>
  </si>
  <si>
    <t>SIR Christian</t>
  </si>
  <si>
    <t>THOMAS Stephane</t>
  </si>
  <si>
    <t>TOUREAU Mickael</t>
  </si>
  <si>
    <t>VUZE Guy</t>
  </si>
  <si>
    <t>BOUHET Philippe</t>
  </si>
  <si>
    <t>DABIN Olivier</t>
  </si>
  <si>
    <t>GUILLOT Frédéric</t>
  </si>
  <si>
    <t>SIMON Alain</t>
  </si>
  <si>
    <t>THEVENET Armand</t>
  </si>
  <si>
    <t>SOULARD Jean-Luc</t>
  </si>
  <si>
    <t>Grand Brassac Hivernal Trail</t>
  </si>
  <si>
    <t>Date</t>
  </si>
  <si>
    <t>la galopade des amoureux</t>
  </si>
  <si>
    <t>Biard à l’envol</t>
  </si>
  <si>
    <t>Trail du Val d’Egray</t>
  </si>
  <si>
    <t>Emile Catherine</t>
  </si>
  <si>
    <t>Haut Poitou</t>
  </si>
  <si>
    <t>Lencloitre</t>
  </si>
  <si>
    <t>les 1000 marches à Poitiers</t>
  </si>
  <si>
    <t>abondon au 25 KM</t>
  </si>
  <si>
    <t>Ecotrail de Paris</t>
  </si>
  <si>
    <t>Angoulème</t>
  </si>
  <si>
    <t>Migné Auxances</t>
  </si>
  <si>
    <t>Les foulées Loudunaises</t>
  </si>
  <si>
    <t>Mini trail de Huelmes</t>
  </si>
  <si>
    <t>Nantes</t>
  </si>
  <si>
    <t xml:space="preserve"> FRANCHINEAU Christophe</t>
  </si>
  <si>
    <t>Nieul l'espoir</t>
  </si>
  <si>
    <t>Les chemins mellois</t>
  </si>
  <si>
    <t>Le tréfle à 4 feuilles</t>
  </si>
  <si>
    <t>Trail des Citadelles</t>
  </si>
  <si>
    <t>Chatellerault</t>
  </si>
  <si>
    <t>Semi-marathon de Richelieu</t>
  </si>
  <si>
    <t>Buxerolles</t>
  </si>
  <si>
    <t>Fressi nature</t>
  </si>
  <si>
    <t>trail nocturne de la foret de Moulière</t>
  </si>
  <si>
    <t>Iteuil</t>
  </si>
  <si>
    <t>Monascotoise</t>
  </si>
  <si>
    <t>La Rochelle</t>
  </si>
  <si>
    <t>LAMAISON Caroline</t>
  </si>
  <si>
    <t>COSSARD Sylvie</t>
  </si>
  <si>
    <t>Trélazé (49)</t>
  </si>
  <si>
    <t>la clef des champs</t>
  </si>
  <si>
    <t>Poitiers</t>
  </si>
  <si>
    <t>Les foulées Melleranaise</t>
  </si>
  <si>
    <t>La Baillargeoise</t>
  </si>
  <si>
    <t>Mignaloux</t>
  </si>
  <si>
    <t xml:space="preserve">Semi-marathon de Rou Marson </t>
  </si>
  <si>
    <t>Vernon</t>
  </si>
  <si>
    <t>Le Maraisthon</t>
  </si>
  <si>
    <t>Trail des ruisseaux aux Roches Prémaries</t>
  </si>
  <si>
    <t>Trail de l’abbaye de Valence</t>
  </si>
  <si>
    <t>Trail Andalous</t>
  </si>
  <si>
    <t>11 au 15/07/2011</t>
  </si>
  <si>
    <t>UTMB</t>
  </si>
  <si>
    <t>Saint Hilaire la Pallud</t>
  </si>
  <si>
    <t>Chizé</t>
  </si>
  <si>
    <t>Trail des Chateaux à Chauvigny</t>
  </si>
  <si>
    <t>Course des melons</t>
  </si>
  <si>
    <t>Trail du Sancy</t>
  </si>
  <si>
    <t>Abandon au 66 Km</t>
  </si>
  <si>
    <t>trail du Bol d’air</t>
  </si>
  <si>
    <t>Saint Julien L’Ars</t>
  </si>
  <si>
    <t>contre la montre de Chatillon</t>
  </si>
  <si>
    <t>bol d’air</t>
  </si>
  <si>
    <t>St Maixent 24 heures</t>
  </si>
  <si>
    <t>17-18/09/2011</t>
  </si>
  <si>
    <t>Virades de l’espoir</t>
  </si>
  <si>
    <t>non chronométré</t>
  </si>
  <si>
    <t>Maratrail à St Cyr</t>
  </si>
  <si>
    <t>La diagonale des fous</t>
  </si>
  <si>
    <t>Vouneuil sous Biard</t>
  </si>
  <si>
    <t>O9/10/2011</t>
  </si>
  <si>
    <t>Royan</t>
  </si>
  <si>
    <t>la coulée verte</t>
  </si>
  <si>
    <t>Masson Valérie</t>
  </si>
  <si>
    <t>Tourreau Elodie</t>
  </si>
  <si>
    <t>Saint Maurice La Clouère</t>
  </si>
  <si>
    <t>Trail Les Templiers</t>
  </si>
  <si>
    <t>Trail nocturne du Lambon</t>
  </si>
  <si>
    <t>Civray</t>
  </si>
  <si>
    <t>Cognac</t>
  </si>
  <si>
    <t>Ekiden nature de Boivre</t>
  </si>
  <si>
    <t>Montamisé</t>
  </si>
  <si>
    <t>Trail des sangliers </t>
  </si>
  <si>
    <t>D+2000M</t>
  </si>
  <si>
    <t>D+9600M</t>
  </si>
  <si>
    <t>D+310M</t>
  </si>
  <si>
    <t>D+9590M</t>
  </si>
  <si>
    <t>1:13:50 </t>
  </si>
  <si>
    <t>10:29:51 </t>
  </si>
  <si>
    <t>1:12:19 </t>
  </si>
  <si>
    <t>1:23:18 </t>
  </si>
  <si>
    <t>1:48:46 </t>
  </si>
  <si>
    <t>0:59:22 </t>
  </si>
  <si>
    <t>D+2000m</t>
  </si>
  <si>
    <t>La Crèche</t>
  </si>
  <si>
    <t>Saint Benoit</t>
  </si>
  <si>
    <t>Jardres</t>
  </si>
  <si>
    <t>Feu au lac</t>
  </si>
  <si>
    <t>TOTAL</t>
  </si>
  <si>
    <t>Féminine</t>
  </si>
  <si>
    <t>Masculin</t>
  </si>
  <si>
    <t>Km</t>
  </si>
  <si>
    <t>Temps</t>
  </si>
  <si>
    <t>Lavausseau</t>
  </si>
  <si>
    <t>134 h 41 min 40 s</t>
  </si>
  <si>
    <t>626 h 36 min 17 s</t>
  </si>
  <si>
    <t>761 h 17 min 57 s</t>
  </si>
  <si>
    <t>26 Jours, 2 heures, 36 minutes et 17 secondes</t>
  </si>
  <si>
    <t>5 Jours, 14 heures, 41 minutes et 40scondes</t>
  </si>
  <si>
    <t>31 jours, 17 heures, 17 minutes et 57 secondes</t>
  </si>
  <si>
    <t>Participation aux 67 courses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</si>
</sst>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[h]:mm:ss;@"/>
    <numFmt numFmtId="166" formatCode="0.000"/>
    <numFmt numFmtId="167" formatCode="h:mm:ss;@"/>
  </numFmts>
  <fonts count="15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/>
    <xf numFmtId="0" fontId="2" fillId="0" borderId="0" xfId="1" applyFont="1" applyAlignment="1" applyProtection="1">
      <alignment horizontal="center"/>
    </xf>
    <xf numFmtId="14" fontId="0" fillId="0" borderId="0" xfId="0" applyNumberFormat="1" applyFill="1" applyBorder="1" applyAlignment="1">
      <alignment horizontal="center" vertical="center"/>
    </xf>
    <xf numFmtId="2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/>
    <xf numFmtId="166" fontId="3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46" fontId="0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6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1" applyFont="1" applyFill="1" applyBorder="1" applyAlignment="1" applyProtection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21" fontId="10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66" fontId="11" fillId="0" borderId="0" xfId="0" applyNumberFormat="1" applyFont="1"/>
    <xf numFmtId="46" fontId="11" fillId="0" borderId="0" xfId="0" applyNumberFormat="1" applyFont="1" applyAlignment="1">
      <alignment horizontal="center" vertical="center"/>
    </xf>
    <xf numFmtId="167" fontId="0" fillId="0" borderId="0" xfId="0" applyNumberForma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9" fillId="0" borderId="0" xfId="0" applyFont="1" applyBorder="1"/>
    <xf numFmtId="0" fontId="7" fillId="0" borderId="0" xfId="0" applyFont="1" applyBorder="1"/>
    <xf numFmtId="165" fontId="12" fillId="0" borderId="0" xfId="0" applyNumberFormat="1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1971674</xdr:colOff>
      <xdr:row>15</xdr:row>
      <xdr:rowOff>123825</xdr:rowOff>
    </xdr:from>
    <xdr:to>
      <xdr:col>3</xdr:col>
      <xdr:colOff>1247774</xdr:colOff>
      <xdr:row>26</xdr:row>
      <xdr:rowOff>35983</xdr:rowOff>
    </xdr:to>
    <xdr:pic>
      <xdr:nvPicPr>
        <xdr:cNvPr id="2" name="Imag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90849" y="3676650"/>
          <a:ext cx="2581275" cy="2007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es.foulees.vernon.free.fr/index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view="pageLayout" topLeftCell="A109" zoomScaleNormal="100" workbookViewId="0">
      <selection activeCell="B66" sqref="B66"/>
    </sheetView>
  </sheetViews>
  <sheetFormatPr baseColWidth="10" defaultRowHeight="15"/>
  <cols>
    <col min="1" max="1" width="25.140625" style="44" customWidth="1"/>
    <col min="2" max="2" width="18.42578125" customWidth="1"/>
    <col min="3" max="3" width="30.85546875" style="1" customWidth="1"/>
    <col min="4" max="4" width="15.42578125" style="20" customWidth="1"/>
    <col min="5" max="5" width="16.28515625" style="1" customWidth="1"/>
  </cols>
  <sheetData>
    <row r="1" spans="1:9" ht="24.75" customHeight="1">
      <c r="A1" s="40" t="s">
        <v>0</v>
      </c>
      <c r="B1" s="1" t="s">
        <v>46</v>
      </c>
      <c r="C1" s="1" t="s">
        <v>14</v>
      </c>
      <c r="D1" s="17" t="s">
        <v>13</v>
      </c>
      <c r="E1" s="1" t="s">
        <v>15</v>
      </c>
    </row>
    <row r="2" spans="1:9">
      <c r="A2" s="40" t="s">
        <v>3</v>
      </c>
      <c r="B2" s="9">
        <v>40677</v>
      </c>
      <c r="C2" s="1" t="s">
        <v>73</v>
      </c>
      <c r="D2" s="17">
        <v>5</v>
      </c>
      <c r="E2" s="3">
        <v>2.2141203703703705E-2</v>
      </c>
      <c r="F2" s="1"/>
    </row>
    <row r="3" spans="1:9">
      <c r="A3" s="40"/>
      <c r="B3" s="8">
        <v>40691</v>
      </c>
      <c r="C3" s="4" t="s">
        <v>78</v>
      </c>
      <c r="D3" s="17">
        <v>5</v>
      </c>
      <c r="E3" s="3">
        <v>2.1226851851851854E-2</v>
      </c>
      <c r="F3" s="1"/>
    </row>
    <row r="4" spans="1:9">
      <c r="A4" s="40"/>
      <c r="B4" s="8">
        <v>40713</v>
      </c>
      <c r="C4" s="1" t="s">
        <v>83</v>
      </c>
      <c r="D4" s="17">
        <v>7.5</v>
      </c>
      <c r="E4" s="3">
        <v>3.260416666666667E-2</v>
      </c>
      <c r="F4" s="1"/>
    </row>
    <row r="5" spans="1:9">
      <c r="A5" s="40"/>
      <c r="B5" s="8">
        <v>40790</v>
      </c>
      <c r="C5" s="4" t="s">
        <v>93</v>
      </c>
      <c r="D5" s="17">
        <v>10</v>
      </c>
      <c r="E5" s="16">
        <v>4.4016203703703703E-2</v>
      </c>
      <c r="F5" s="1"/>
    </row>
    <row r="6" spans="1:9" ht="15.75">
      <c r="A6" s="40"/>
      <c r="B6" s="33">
        <v>4</v>
      </c>
      <c r="C6" s="27" t="s">
        <v>135</v>
      </c>
      <c r="D6" s="28">
        <f>SUM(D2:D5)</f>
        <v>27.5</v>
      </c>
      <c r="E6" s="34">
        <f>SUM(E2:E5)</f>
        <v>0.11998842592592593</v>
      </c>
      <c r="F6" s="1"/>
    </row>
    <row r="7" spans="1:9">
      <c r="A7" s="40"/>
      <c r="B7" s="1"/>
      <c r="D7" s="17"/>
      <c r="F7" s="1"/>
    </row>
    <row r="8" spans="1:9">
      <c r="A8" s="40" t="s">
        <v>5</v>
      </c>
      <c r="B8" s="8">
        <v>40790</v>
      </c>
      <c r="C8" s="4" t="s">
        <v>93</v>
      </c>
      <c r="D8" s="17">
        <v>10</v>
      </c>
      <c r="E8" s="22">
        <v>3.6435185185185189E-2</v>
      </c>
      <c r="F8" s="1"/>
    </row>
    <row r="9" spans="1:9">
      <c r="A9" s="40"/>
      <c r="B9" s="1" t="s">
        <v>107</v>
      </c>
      <c r="C9" s="4" t="s">
        <v>106</v>
      </c>
      <c r="D9" s="17">
        <v>20</v>
      </c>
      <c r="E9" s="22">
        <v>7.5416666666666674E-2</v>
      </c>
      <c r="F9" s="1"/>
    </row>
    <row r="10" spans="1:9">
      <c r="A10" s="40"/>
      <c r="B10" s="9">
        <v>40832</v>
      </c>
      <c r="C10" s="4" t="s">
        <v>109</v>
      </c>
      <c r="D10" s="17">
        <v>21.1</v>
      </c>
      <c r="E10" s="22">
        <v>8.0335648148148142E-2</v>
      </c>
      <c r="F10" s="1"/>
    </row>
    <row r="11" spans="1:9">
      <c r="A11" s="40"/>
      <c r="B11" s="9">
        <v>40839</v>
      </c>
      <c r="C11" s="4" t="s">
        <v>112</v>
      </c>
      <c r="D11" s="17">
        <v>15</v>
      </c>
      <c r="E11" s="22">
        <v>5.4351851851851853E-2</v>
      </c>
      <c r="F11" s="1"/>
    </row>
    <row r="12" spans="1:9">
      <c r="A12" s="40"/>
      <c r="B12" s="9">
        <v>40874</v>
      </c>
      <c r="C12" s="4" t="s">
        <v>73</v>
      </c>
      <c r="D12" s="18">
        <v>42.195</v>
      </c>
      <c r="E12" s="22">
        <v>0.1595486111111111</v>
      </c>
      <c r="F12" s="1"/>
    </row>
    <row r="13" spans="1:9" ht="15.75">
      <c r="A13" s="40"/>
      <c r="B13" s="27">
        <v>5</v>
      </c>
      <c r="C13" s="27" t="s">
        <v>135</v>
      </c>
      <c r="D13" s="28">
        <f>SUM(D8:D12)</f>
        <v>108.29499999999999</v>
      </c>
      <c r="E13" s="30">
        <f>SUM(E8:E12)</f>
        <v>0.40608796296296296</v>
      </c>
      <c r="F13" s="1"/>
      <c r="G13" s="20"/>
    </row>
    <row r="14" spans="1:9">
      <c r="A14" s="40"/>
      <c r="B14" s="1"/>
      <c r="D14" s="17"/>
      <c r="F14" s="1"/>
      <c r="I14" s="15"/>
    </row>
    <row r="15" spans="1:9">
      <c r="A15" s="40" t="s">
        <v>6</v>
      </c>
      <c r="B15" s="9">
        <v>40677</v>
      </c>
      <c r="C15" s="1" t="s">
        <v>73</v>
      </c>
      <c r="D15" s="17">
        <v>5</v>
      </c>
      <c r="E15" s="22">
        <v>2.4884259259259259E-2</v>
      </c>
      <c r="F15" s="1"/>
    </row>
    <row r="16" spans="1:9" ht="15.75">
      <c r="A16" s="40"/>
      <c r="B16" s="31">
        <v>1</v>
      </c>
      <c r="C16" s="27" t="s">
        <v>135</v>
      </c>
      <c r="D16" s="28">
        <v>5</v>
      </c>
      <c r="E16" s="38">
        <v>2.4884259259259259E-2</v>
      </c>
      <c r="F16" s="1"/>
    </row>
    <row r="17" spans="1:7">
      <c r="A17" s="40"/>
      <c r="B17" s="1"/>
      <c r="D17" s="17"/>
      <c r="F17" s="1"/>
    </row>
    <row r="18" spans="1:7">
      <c r="A18" s="40" t="s">
        <v>7</v>
      </c>
      <c r="B18" s="9">
        <v>40677</v>
      </c>
      <c r="C18" s="1" t="s">
        <v>73</v>
      </c>
      <c r="D18" s="17">
        <v>10</v>
      </c>
      <c r="E18" s="22">
        <v>4.2256944444444444E-2</v>
      </c>
      <c r="F18" s="1"/>
    </row>
    <row r="19" spans="1:7" ht="15.75">
      <c r="A19" s="40"/>
      <c r="B19" s="27">
        <v>1</v>
      </c>
      <c r="C19" s="27" t="s">
        <v>135</v>
      </c>
      <c r="D19" s="28">
        <v>10</v>
      </c>
      <c r="E19" s="38">
        <v>4.2256944444444444E-2</v>
      </c>
      <c r="F19" s="1"/>
    </row>
    <row r="20" spans="1:7">
      <c r="A20" s="40"/>
      <c r="B20" s="1"/>
      <c r="C20" s="4"/>
      <c r="D20" s="17"/>
      <c r="F20" s="1"/>
    </row>
    <row r="21" spans="1:7">
      <c r="A21" s="40" t="s">
        <v>1</v>
      </c>
      <c r="B21" s="8">
        <v>40573</v>
      </c>
      <c r="C21" s="4" t="s">
        <v>16</v>
      </c>
      <c r="D21" s="17">
        <v>9</v>
      </c>
      <c r="E21" s="3">
        <v>3.9965277777777773E-2</v>
      </c>
      <c r="F21" s="1"/>
    </row>
    <row r="22" spans="1:7">
      <c r="A22" s="40"/>
      <c r="B22" s="8">
        <v>40587</v>
      </c>
      <c r="C22" s="4" t="s">
        <v>47</v>
      </c>
      <c r="D22" s="17">
        <v>7.3</v>
      </c>
      <c r="E22" s="22">
        <v>2.8807870370370373E-2</v>
      </c>
      <c r="F22" s="1"/>
    </row>
    <row r="23" spans="1:7">
      <c r="A23" s="40"/>
      <c r="B23" s="8">
        <v>40649</v>
      </c>
      <c r="C23" s="1" t="s">
        <v>63</v>
      </c>
      <c r="D23" s="17">
        <v>17</v>
      </c>
      <c r="E23" s="22">
        <v>7.8310185185185191E-2</v>
      </c>
      <c r="F23" s="1"/>
    </row>
    <row r="24" spans="1:7">
      <c r="A24" s="40"/>
      <c r="B24" s="8">
        <v>40692</v>
      </c>
      <c r="C24" s="4" t="s">
        <v>78</v>
      </c>
      <c r="D24" s="17">
        <v>18</v>
      </c>
      <c r="E24" s="22">
        <v>6.895833333333333E-2</v>
      </c>
      <c r="F24" s="1"/>
    </row>
    <row r="25" spans="1:7">
      <c r="A25" s="40"/>
      <c r="B25" s="8">
        <v>40735</v>
      </c>
      <c r="C25" s="4" t="s">
        <v>86</v>
      </c>
      <c r="D25" s="17">
        <v>12</v>
      </c>
      <c r="E25" s="22">
        <v>5.0810185185185187E-2</v>
      </c>
      <c r="F25" s="1"/>
    </row>
    <row r="26" spans="1:7">
      <c r="A26" s="40"/>
      <c r="B26" s="8">
        <v>40797</v>
      </c>
      <c r="C26" s="4" t="s">
        <v>94</v>
      </c>
      <c r="D26" s="17">
        <v>18</v>
      </c>
      <c r="E26" s="22">
        <v>0.13652777777777778</v>
      </c>
      <c r="F26" s="1"/>
    </row>
    <row r="27" spans="1:7">
      <c r="A27" s="40"/>
      <c r="B27" s="9">
        <v>40810</v>
      </c>
      <c r="C27" s="4" t="s">
        <v>102</v>
      </c>
      <c r="D27" s="17">
        <v>7.5</v>
      </c>
      <c r="E27" s="4" t="s">
        <v>103</v>
      </c>
      <c r="F27" s="1"/>
    </row>
    <row r="28" spans="1:7">
      <c r="A28" s="40"/>
      <c r="B28" s="9">
        <v>40832</v>
      </c>
      <c r="C28" s="4" t="s">
        <v>109</v>
      </c>
      <c r="D28" s="17">
        <v>7</v>
      </c>
      <c r="E28" s="22">
        <v>2.6249999999999999E-2</v>
      </c>
      <c r="F28" s="1"/>
    </row>
    <row r="29" spans="1:7">
      <c r="A29" s="40"/>
      <c r="B29" s="8">
        <v>40860</v>
      </c>
      <c r="C29" s="4" t="s">
        <v>117</v>
      </c>
      <c r="F29" s="18">
        <v>42.195</v>
      </c>
      <c r="G29" s="22">
        <v>0.16194444444444445</v>
      </c>
    </row>
    <row r="30" spans="1:7" ht="15.75">
      <c r="A30" s="40"/>
      <c r="B30" s="33">
        <v>9</v>
      </c>
      <c r="C30" s="27" t="s">
        <v>135</v>
      </c>
      <c r="D30" s="48">
        <f>SUM(D21:D29)</f>
        <v>95.8</v>
      </c>
      <c r="E30" s="34">
        <f>SUM(E21:E29)</f>
        <v>0.42962962962962969</v>
      </c>
      <c r="F30" s="1"/>
    </row>
    <row r="31" spans="1:7" ht="15.75">
      <c r="A31" s="40"/>
      <c r="B31" s="33"/>
      <c r="C31" s="27"/>
      <c r="D31" s="48"/>
      <c r="E31" s="34"/>
      <c r="F31" s="1"/>
    </row>
    <row r="32" spans="1:7" ht="15.75">
      <c r="A32" s="40"/>
      <c r="B32" s="33"/>
      <c r="C32" s="27"/>
      <c r="D32" s="48"/>
      <c r="E32" s="34"/>
      <c r="F32" s="1"/>
    </row>
    <row r="33" spans="1:7">
      <c r="A33" s="40" t="s">
        <v>75</v>
      </c>
      <c r="B33" s="9">
        <v>40677</v>
      </c>
      <c r="C33" s="1" t="s">
        <v>73</v>
      </c>
      <c r="D33" s="17">
        <v>5</v>
      </c>
      <c r="E33" s="22">
        <v>2.0150462962962964E-2</v>
      </c>
      <c r="F33" s="1"/>
    </row>
    <row r="34" spans="1:7">
      <c r="A34" s="40"/>
      <c r="B34" s="9">
        <v>40832</v>
      </c>
      <c r="C34" s="4" t="s">
        <v>109</v>
      </c>
      <c r="D34" s="17">
        <v>7</v>
      </c>
      <c r="E34" s="3">
        <v>2.7777777777777776E-2</v>
      </c>
      <c r="F34" s="1"/>
    </row>
    <row r="35" spans="1:7">
      <c r="A35" s="40"/>
      <c r="B35" s="8">
        <v>40860</v>
      </c>
      <c r="C35" s="4" t="s">
        <v>117</v>
      </c>
      <c r="E35" s="3"/>
      <c r="F35" s="18">
        <v>42.195</v>
      </c>
      <c r="G35" s="22">
        <v>0.16194444444444445</v>
      </c>
    </row>
    <row r="36" spans="1:7" ht="15.75">
      <c r="A36" s="40"/>
      <c r="B36" s="33">
        <v>3</v>
      </c>
      <c r="C36" s="27" t="s">
        <v>135</v>
      </c>
      <c r="D36" s="48">
        <f>SUM(D33:D35)</f>
        <v>12</v>
      </c>
      <c r="E36" s="30">
        <f>SUM(E33:E35)</f>
        <v>4.7928240740740743E-2</v>
      </c>
      <c r="F36" s="27"/>
    </row>
    <row r="37" spans="1:7">
      <c r="A37" s="40"/>
      <c r="B37" s="1"/>
      <c r="D37" s="17"/>
      <c r="F37" s="1"/>
    </row>
    <row r="38" spans="1:7">
      <c r="A38" s="40" t="s">
        <v>8</v>
      </c>
      <c r="B38" s="9">
        <v>40628</v>
      </c>
      <c r="C38" s="1" t="s">
        <v>56</v>
      </c>
      <c r="D38" s="17">
        <v>10</v>
      </c>
      <c r="E38" s="22">
        <v>4.7534722222222221E-2</v>
      </c>
      <c r="F38" s="1"/>
    </row>
    <row r="39" spans="1:7">
      <c r="A39" s="40"/>
      <c r="B39" s="9">
        <v>40867</v>
      </c>
      <c r="C39" s="1" t="s">
        <v>118</v>
      </c>
      <c r="D39" s="17">
        <v>5</v>
      </c>
      <c r="E39" s="22">
        <v>2.5208333333333333E-2</v>
      </c>
      <c r="F39" s="1"/>
    </row>
    <row r="40" spans="1:7" ht="15.75">
      <c r="A40" s="40"/>
      <c r="B40" s="27">
        <v>2</v>
      </c>
      <c r="C40" s="27" t="s">
        <v>135</v>
      </c>
      <c r="D40" s="28">
        <f>SUM(D38:D39)</f>
        <v>15</v>
      </c>
      <c r="E40" s="30">
        <f>SUM(E38:E39)</f>
        <v>7.2743055555555547E-2</v>
      </c>
      <c r="F40" s="1"/>
    </row>
    <row r="41" spans="1:7">
      <c r="A41" s="40"/>
      <c r="B41" s="1"/>
      <c r="C41" s="4"/>
      <c r="D41" s="17"/>
      <c r="F41" s="1"/>
    </row>
    <row r="42" spans="1:7">
      <c r="A42" s="40" t="s">
        <v>9</v>
      </c>
      <c r="B42" s="8">
        <v>40573</v>
      </c>
      <c r="C42" s="4" t="s">
        <v>16</v>
      </c>
      <c r="D42" s="17">
        <v>9</v>
      </c>
      <c r="E42" s="3">
        <v>4.445601851851852E-2</v>
      </c>
      <c r="F42" s="1"/>
    </row>
    <row r="43" spans="1:7">
      <c r="A43" s="40"/>
      <c r="B43" s="8">
        <v>40587</v>
      </c>
      <c r="C43" s="4" t="s">
        <v>47</v>
      </c>
      <c r="D43" s="17">
        <v>7.3</v>
      </c>
      <c r="E43" s="22">
        <v>3.1585648148148147E-2</v>
      </c>
      <c r="F43" s="1"/>
    </row>
    <row r="44" spans="1:7">
      <c r="A44" s="40"/>
      <c r="B44" s="9">
        <v>40601</v>
      </c>
      <c r="C44" s="4" t="s">
        <v>48</v>
      </c>
      <c r="D44" s="17">
        <v>10</v>
      </c>
      <c r="E44" s="22">
        <v>4.1458333333333333E-2</v>
      </c>
      <c r="F44" s="1"/>
    </row>
    <row r="45" spans="1:7">
      <c r="A45" s="40"/>
      <c r="B45" s="9">
        <v>40608</v>
      </c>
      <c r="C45" s="4" t="s">
        <v>51</v>
      </c>
      <c r="D45" s="17">
        <v>10</v>
      </c>
      <c r="E45" s="22">
        <v>4.221064814814815E-2</v>
      </c>
      <c r="F45" s="1"/>
    </row>
    <row r="46" spans="1:7">
      <c r="A46" s="40"/>
      <c r="B46" s="11">
        <v>40621</v>
      </c>
      <c r="C46" s="4" t="s">
        <v>52</v>
      </c>
      <c r="D46" s="17">
        <v>10</v>
      </c>
      <c r="E46" s="22">
        <v>3.9421296296296295E-2</v>
      </c>
      <c r="F46" s="1"/>
    </row>
    <row r="47" spans="1:7">
      <c r="A47" s="40"/>
      <c r="B47" s="9">
        <v>40629</v>
      </c>
      <c r="C47" s="4" t="s">
        <v>57</v>
      </c>
      <c r="D47" s="17">
        <v>10</v>
      </c>
      <c r="E47" s="22">
        <v>4.1608796296296297E-2</v>
      </c>
      <c r="F47" s="1"/>
    </row>
    <row r="48" spans="1:7">
      <c r="A48" s="40"/>
      <c r="B48" s="8">
        <v>40650</v>
      </c>
      <c r="C48" s="4" t="s">
        <v>62</v>
      </c>
      <c r="D48" s="17">
        <v>7.5</v>
      </c>
      <c r="E48" s="22">
        <v>2.9861111111111113E-2</v>
      </c>
      <c r="F48" s="1"/>
    </row>
    <row r="49" spans="1:6">
      <c r="A49" s="40"/>
      <c r="B49" s="8">
        <v>40687</v>
      </c>
      <c r="C49" s="4" t="s">
        <v>64</v>
      </c>
      <c r="D49" s="17">
        <v>10</v>
      </c>
      <c r="E49" s="22">
        <v>4.6493055555555551E-2</v>
      </c>
      <c r="F49" s="1"/>
    </row>
    <row r="50" spans="1:6">
      <c r="A50" s="40"/>
      <c r="B50" s="8">
        <v>40664</v>
      </c>
      <c r="C50" s="4" t="s">
        <v>68</v>
      </c>
      <c r="D50" s="17">
        <v>10</v>
      </c>
      <c r="E50" s="22">
        <v>4.0208333333333332E-2</v>
      </c>
      <c r="F50" s="1"/>
    </row>
    <row r="51" spans="1:6">
      <c r="A51" s="40"/>
      <c r="B51" s="9">
        <v>40677</v>
      </c>
      <c r="C51" s="1" t="s">
        <v>73</v>
      </c>
      <c r="D51" s="17">
        <v>10</v>
      </c>
      <c r="E51" s="22">
        <v>4.0902777777777781E-2</v>
      </c>
      <c r="F51" s="1"/>
    </row>
    <row r="52" spans="1:6">
      <c r="A52" s="40"/>
      <c r="B52" s="9">
        <v>40685</v>
      </c>
      <c r="C52" s="4" t="s">
        <v>77</v>
      </c>
      <c r="D52" s="17">
        <v>8.5</v>
      </c>
      <c r="E52" s="22">
        <v>3.6030092592592593E-2</v>
      </c>
      <c r="F52" s="1"/>
    </row>
    <row r="53" spans="1:6">
      <c r="A53" s="40"/>
      <c r="B53" s="8">
        <v>40713</v>
      </c>
      <c r="C53" s="1" t="s">
        <v>83</v>
      </c>
      <c r="D53" s="17">
        <v>7.5</v>
      </c>
      <c r="E53" s="22">
        <v>3.0046296296296297E-2</v>
      </c>
      <c r="F53" s="1"/>
    </row>
    <row r="54" spans="1:6">
      <c r="A54" s="40"/>
      <c r="B54" s="8">
        <v>40735</v>
      </c>
      <c r="C54" s="4" t="s">
        <v>86</v>
      </c>
      <c r="D54" s="17">
        <v>12</v>
      </c>
      <c r="E54" s="22">
        <v>6.3171296296296295E-2</v>
      </c>
      <c r="F54" s="1"/>
    </row>
    <row r="55" spans="1:6">
      <c r="A55" s="40"/>
      <c r="B55" s="8">
        <v>40790</v>
      </c>
      <c r="C55" s="4" t="s">
        <v>93</v>
      </c>
      <c r="D55" s="17">
        <v>10</v>
      </c>
      <c r="E55" s="22">
        <v>4.3217592592592592E-2</v>
      </c>
      <c r="F55" s="1"/>
    </row>
    <row r="56" spans="1:6">
      <c r="A56" s="40"/>
      <c r="B56" s="8">
        <v>40797</v>
      </c>
      <c r="C56" s="4" t="s">
        <v>94</v>
      </c>
      <c r="D56" s="17">
        <v>18</v>
      </c>
      <c r="E56" s="22">
        <v>0.17081018518518518</v>
      </c>
      <c r="F56" s="1"/>
    </row>
    <row r="57" spans="1:6">
      <c r="A57" s="40"/>
      <c r="B57" s="9">
        <v>40810</v>
      </c>
      <c r="C57" s="4" t="s">
        <v>102</v>
      </c>
      <c r="D57" s="17">
        <v>7.5</v>
      </c>
      <c r="E57" s="26">
        <v>0</v>
      </c>
      <c r="F57" s="1"/>
    </row>
    <row r="58" spans="1:6">
      <c r="A58" s="40"/>
      <c r="B58" s="1" t="s">
        <v>107</v>
      </c>
      <c r="C58" s="4" t="s">
        <v>106</v>
      </c>
      <c r="D58" s="17">
        <v>10</v>
      </c>
      <c r="E58" s="22">
        <v>4.3750000000000004E-2</v>
      </c>
      <c r="F58" s="1"/>
    </row>
    <row r="59" spans="1:6">
      <c r="A59" s="40"/>
      <c r="B59" s="9">
        <v>40832</v>
      </c>
      <c r="C59" s="4" t="s">
        <v>109</v>
      </c>
      <c r="D59" s="17">
        <v>21.1</v>
      </c>
      <c r="E59" s="22">
        <v>0.10949074074074074</v>
      </c>
      <c r="F59" s="1"/>
    </row>
    <row r="60" spans="1:6">
      <c r="A60" s="40"/>
      <c r="B60" s="9">
        <v>40839</v>
      </c>
      <c r="C60" s="4" t="s">
        <v>112</v>
      </c>
      <c r="D60" s="17">
        <v>7.5</v>
      </c>
      <c r="E60" s="22">
        <v>3.0844907407407404E-2</v>
      </c>
      <c r="F60" s="1"/>
    </row>
    <row r="61" spans="1:6">
      <c r="A61" s="40"/>
      <c r="B61" s="9">
        <v>40881</v>
      </c>
      <c r="C61" s="4" t="s">
        <v>119</v>
      </c>
      <c r="D61" s="17">
        <v>9</v>
      </c>
      <c r="E61" s="22">
        <v>3.9594907407407405E-2</v>
      </c>
      <c r="F61" s="1"/>
    </row>
    <row r="62" spans="1:6">
      <c r="A62" s="40"/>
      <c r="B62" s="9">
        <v>40888</v>
      </c>
      <c r="C62" s="4" t="s">
        <v>133</v>
      </c>
      <c r="D62" s="17">
        <v>10.3</v>
      </c>
      <c r="E62" s="16">
        <v>4.2777777777777776E-2</v>
      </c>
      <c r="F62" s="1"/>
    </row>
    <row r="63" spans="1:6">
      <c r="A63" s="40"/>
      <c r="B63" s="8">
        <v>40894</v>
      </c>
      <c r="C63" s="4" t="s">
        <v>132</v>
      </c>
      <c r="D63" s="17">
        <v>7</v>
      </c>
      <c r="E63" s="22">
        <v>2.6041666666666668E-2</v>
      </c>
      <c r="F63" s="1"/>
    </row>
    <row r="64" spans="1:6">
      <c r="A64" s="40"/>
      <c r="B64" s="9">
        <v>40907</v>
      </c>
      <c r="C64" s="1" t="s">
        <v>140</v>
      </c>
      <c r="D64" s="17">
        <v>7.2</v>
      </c>
      <c r="E64" s="22">
        <v>2.8460648148148148E-2</v>
      </c>
      <c r="F64" s="1"/>
    </row>
    <row r="65" spans="1:6" ht="15.75">
      <c r="A65" s="40"/>
      <c r="B65" s="31">
        <v>23</v>
      </c>
      <c r="C65" s="27" t="s">
        <v>135</v>
      </c>
      <c r="D65" s="28">
        <f>SUM(D42:D64)</f>
        <v>229.4</v>
      </c>
      <c r="E65" s="29">
        <f>SUM(E42:E64)</f>
        <v>1.0624421296296298</v>
      </c>
      <c r="F65" s="1"/>
    </row>
    <row r="66" spans="1:6">
      <c r="A66" s="40" t="s">
        <v>50</v>
      </c>
      <c r="B66" s="9">
        <v>40601</v>
      </c>
      <c r="C66" s="4" t="s">
        <v>49</v>
      </c>
      <c r="D66" s="19">
        <v>13</v>
      </c>
      <c r="E66" s="22">
        <v>6.5289351851851848E-2</v>
      </c>
      <c r="F66" s="1"/>
    </row>
    <row r="67" spans="1:6">
      <c r="A67" s="40"/>
      <c r="B67" s="8">
        <v>40687</v>
      </c>
      <c r="C67" s="4" t="s">
        <v>65</v>
      </c>
      <c r="D67" s="19">
        <v>40</v>
      </c>
      <c r="E67" s="22">
        <v>0.29342592592592592</v>
      </c>
      <c r="F67" s="1" t="s">
        <v>130</v>
      </c>
    </row>
    <row r="68" spans="1:6">
      <c r="A68" s="40"/>
      <c r="B68" s="8">
        <v>40797</v>
      </c>
      <c r="C68" s="4" t="s">
        <v>94</v>
      </c>
      <c r="D68" s="17">
        <v>18</v>
      </c>
      <c r="E68" s="22">
        <v>0.13</v>
      </c>
      <c r="F68" s="1"/>
    </row>
    <row r="69" spans="1:6">
      <c r="A69" s="40"/>
      <c r="B69" s="8">
        <v>40839</v>
      </c>
      <c r="C69" s="4" t="s">
        <v>113</v>
      </c>
      <c r="D69" s="17">
        <v>37.5</v>
      </c>
      <c r="E69" s="22">
        <v>0.1323263888888889</v>
      </c>
      <c r="F69" s="1"/>
    </row>
    <row r="70" spans="1:6" ht="15.75">
      <c r="A70" s="40"/>
      <c r="B70" s="31">
        <v>4</v>
      </c>
      <c r="C70" s="27" t="s">
        <v>135</v>
      </c>
      <c r="D70" s="28">
        <f>SUM(D66:D69)</f>
        <v>108.5</v>
      </c>
      <c r="E70" s="30">
        <f>SUM(E66:E69)</f>
        <v>0.62104166666666671</v>
      </c>
      <c r="F70" s="1"/>
    </row>
    <row r="71" spans="1:6">
      <c r="A71" s="40"/>
      <c r="B71" s="1"/>
      <c r="C71" s="4"/>
      <c r="D71" s="17"/>
      <c r="F71" s="1"/>
    </row>
    <row r="72" spans="1:6">
      <c r="A72" s="40" t="s">
        <v>10</v>
      </c>
      <c r="B72" s="8">
        <v>40649</v>
      </c>
      <c r="C72" s="1" t="s">
        <v>63</v>
      </c>
      <c r="D72" s="17">
        <v>22</v>
      </c>
      <c r="E72" s="22">
        <v>0.11020833333333334</v>
      </c>
      <c r="F72" s="1"/>
    </row>
    <row r="73" spans="1:6">
      <c r="A73" s="40"/>
      <c r="B73" s="8">
        <v>40692</v>
      </c>
      <c r="C73" s="4" t="s">
        <v>78</v>
      </c>
      <c r="D73" s="17">
        <v>18</v>
      </c>
      <c r="E73" s="22">
        <v>7.0833333333333331E-2</v>
      </c>
      <c r="F73" s="1"/>
    </row>
    <row r="74" spans="1:6">
      <c r="A74" s="40"/>
      <c r="B74" s="9">
        <v>40832</v>
      </c>
      <c r="C74" s="4" t="s">
        <v>109</v>
      </c>
      <c r="D74" s="17">
        <v>21.1</v>
      </c>
      <c r="E74" s="22">
        <v>8.9733796296296298E-2</v>
      </c>
      <c r="F74" s="1"/>
    </row>
    <row r="75" spans="1:6" ht="15.75">
      <c r="A75" s="40"/>
      <c r="B75" s="27">
        <v>3</v>
      </c>
      <c r="C75" s="27" t="s">
        <v>135</v>
      </c>
      <c r="D75" s="28">
        <f>SUM(D72:D74)</f>
        <v>61.1</v>
      </c>
      <c r="E75" s="30">
        <f>SUM(E72:E74)</f>
        <v>0.27077546296296295</v>
      </c>
      <c r="F75" s="1"/>
    </row>
    <row r="76" spans="1:6">
      <c r="A76" s="40"/>
      <c r="B76" s="1"/>
      <c r="C76" s="4"/>
      <c r="D76" s="17"/>
      <c r="F76" s="1"/>
    </row>
    <row r="77" spans="1:6">
      <c r="A77" s="40" t="s">
        <v>11</v>
      </c>
      <c r="B77" s="8">
        <v>40573</v>
      </c>
      <c r="C77" s="4" t="s">
        <v>16</v>
      </c>
      <c r="D77" s="17">
        <v>9</v>
      </c>
      <c r="E77" s="22">
        <v>4.3229166666666673E-2</v>
      </c>
      <c r="F77" s="1"/>
    </row>
    <row r="78" spans="1:6">
      <c r="A78" s="40"/>
      <c r="B78" s="9">
        <v>40677</v>
      </c>
      <c r="C78" s="1" t="s">
        <v>73</v>
      </c>
      <c r="D78" s="17">
        <v>10</v>
      </c>
      <c r="E78" s="22">
        <v>4.0011574074074074E-2</v>
      </c>
      <c r="F78" s="1"/>
    </row>
    <row r="79" spans="1:6">
      <c r="A79" s="40"/>
      <c r="B79" s="8">
        <v>40735</v>
      </c>
      <c r="C79" s="4" t="s">
        <v>86</v>
      </c>
      <c r="D79" s="17">
        <v>12</v>
      </c>
      <c r="E79" s="22">
        <v>6.3182870370370361E-2</v>
      </c>
      <c r="F79" s="1"/>
    </row>
    <row r="80" spans="1:6">
      <c r="A80" s="40"/>
      <c r="B80" s="8">
        <v>40797</v>
      </c>
      <c r="C80" s="4" t="s">
        <v>94</v>
      </c>
      <c r="D80" s="17">
        <v>18</v>
      </c>
      <c r="E80" s="22">
        <v>0.173125</v>
      </c>
      <c r="F80" s="1"/>
    </row>
    <row r="81" spans="1:7">
      <c r="A81" s="40"/>
      <c r="B81" s="9">
        <v>40810</v>
      </c>
      <c r="C81" s="4" t="s">
        <v>102</v>
      </c>
      <c r="D81" s="17">
        <v>7.5</v>
      </c>
      <c r="E81" s="4" t="s">
        <v>103</v>
      </c>
      <c r="F81" s="1"/>
    </row>
    <row r="82" spans="1:7">
      <c r="A82" s="40"/>
      <c r="B82" s="9">
        <v>40832</v>
      </c>
      <c r="C82" s="4" t="s">
        <v>109</v>
      </c>
      <c r="D82" s="17">
        <v>7</v>
      </c>
      <c r="E82" s="22">
        <v>3.1655092592592596E-2</v>
      </c>
      <c r="F82" s="1"/>
    </row>
    <row r="83" spans="1:7">
      <c r="A83" s="40"/>
      <c r="B83" s="8">
        <v>40860</v>
      </c>
      <c r="C83" s="4" t="s">
        <v>117</v>
      </c>
      <c r="F83" s="18">
        <v>42.195</v>
      </c>
      <c r="G83" s="22">
        <v>0.16194444444444445</v>
      </c>
    </row>
    <row r="84" spans="1:7" ht="15.75">
      <c r="A84" s="40"/>
      <c r="B84" s="33">
        <v>7</v>
      </c>
      <c r="C84" s="27" t="s">
        <v>135</v>
      </c>
      <c r="D84" s="28">
        <f>SUM(D77:D83)</f>
        <v>63.5</v>
      </c>
      <c r="E84" s="30">
        <f>SUM(E77:E83)</f>
        <v>0.35120370370370368</v>
      </c>
      <c r="F84" s="1"/>
    </row>
    <row r="85" spans="1:7" ht="15.75">
      <c r="A85" s="40"/>
      <c r="B85" s="33"/>
      <c r="C85" s="27"/>
      <c r="D85" s="28"/>
      <c r="E85" s="30"/>
      <c r="F85" s="1"/>
    </row>
    <row r="86" spans="1:7">
      <c r="A86" s="40" t="s">
        <v>12</v>
      </c>
      <c r="B86" s="9">
        <v>40629</v>
      </c>
      <c r="C86" s="4" t="s">
        <v>57</v>
      </c>
      <c r="D86" s="17">
        <v>10</v>
      </c>
      <c r="E86" s="22">
        <v>3.875E-2</v>
      </c>
      <c r="F86" s="1"/>
    </row>
    <row r="87" spans="1:7">
      <c r="A87" s="40"/>
      <c r="B87" s="8">
        <v>40649</v>
      </c>
      <c r="C87" s="1" t="s">
        <v>63</v>
      </c>
      <c r="D87" s="17">
        <v>19</v>
      </c>
      <c r="E87" s="22">
        <v>7.706018518518519E-2</v>
      </c>
      <c r="F87" s="1"/>
    </row>
    <row r="88" spans="1:7">
      <c r="A88" s="40"/>
      <c r="B88" s="8">
        <v>40692</v>
      </c>
      <c r="C88" s="4" t="s">
        <v>78</v>
      </c>
      <c r="D88" s="17">
        <v>42.195</v>
      </c>
      <c r="E88" s="22">
        <v>0.22285879629629632</v>
      </c>
      <c r="F88" s="1"/>
    </row>
    <row r="89" spans="1:7">
      <c r="A89" s="40"/>
      <c r="B89" s="8">
        <v>40797</v>
      </c>
      <c r="C89" s="4" t="s">
        <v>97</v>
      </c>
      <c r="D89" s="17">
        <v>7.5</v>
      </c>
      <c r="E89" s="22">
        <v>3.0439814814814819E-2</v>
      </c>
      <c r="F89" s="1"/>
    </row>
    <row r="90" spans="1:7">
      <c r="A90" s="40"/>
      <c r="B90" s="9">
        <v>40810</v>
      </c>
      <c r="C90" s="4" t="s">
        <v>102</v>
      </c>
      <c r="D90" s="17">
        <v>14</v>
      </c>
      <c r="E90" s="22">
        <v>5.6296296296296296E-2</v>
      </c>
      <c r="F90" s="1"/>
    </row>
    <row r="91" spans="1:7">
      <c r="A91" s="40"/>
      <c r="B91" s="9">
        <v>40832</v>
      </c>
      <c r="C91" s="4" t="s">
        <v>109</v>
      </c>
      <c r="D91" s="17">
        <v>21.1</v>
      </c>
      <c r="E91" s="22">
        <v>8.9733796296296298E-2</v>
      </c>
      <c r="F91" s="1"/>
    </row>
    <row r="92" spans="1:7" ht="15.75">
      <c r="B92" s="31">
        <v>6</v>
      </c>
      <c r="C92" s="27" t="s">
        <v>135</v>
      </c>
      <c r="D92" s="28">
        <f>SUM(D86:D91)</f>
        <v>113.79499999999999</v>
      </c>
      <c r="E92" s="30">
        <f>SUM(E86:E91)</f>
        <v>0.51513888888888892</v>
      </c>
      <c r="F92" s="1"/>
    </row>
    <row r="93" spans="1:7" ht="15.75">
      <c r="B93" s="31"/>
      <c r="C93" s="27"/>
      <c r="D93" s="28"/>
      <c r="E93" s="30"/>
      <c r="F93" s="1"/>
    </row>
    <row r="94" spans="1:7" ht="15.75">
      <c r="B94" s="31"/>
      <c r="C94" s="27"/>
      <c r="D94" s="28"/>
      <c r="E94" s="30"/>
      <c r="F94" s="1"/>
    </row>
    <row r="95" spans="1:7" ht="15.75">
      <c r="B95" s="31"/>
      <c r="C95" s="27"/>
      <c r="D95" s="28"/>
      <c r="E95" s="30"/>
      <c r="F95" s="1"/>
    </row>
    <row r="96" spans="1:7" ht="15.75">
      <c r="B96" s="31"/>
      <c r="C96" s="27"/>
      <c r="D96" s="28"/>
      <c r="E96" s="30"/>
      <c r="F96" s="1"/>
    </row>
    <row r="97" spans="1:6" ht="15.75">
      <c r="B97" s="31"/>
      <c r="C97" s="27"/>
      <c r="D97" s="28"/>
      <c r="E97" s="30"/>
      <c r="F97" s="1"/>
    </row>
    <row r="98" spans="1:6">
      <c r="A98" s="40"/>
      <c r="B98" s="1"/>
      <c r="D98" s="17"/>
      <c r="F98" s="1"/>
    </row>
    <row r="99" spans="1:6">
      <c r="A99" s="40" t="s">
        <v>2</v>
      </c>
      <c r="B99" s="9">
        <v>40601</v>
      </c>
      <c r="C99" s="4" t="s">
        <v>49</v>
      </c>
      <c r="D99" s="19">
        <v>25</v>
      </c>
      <c r="E99" s="22">
        <v>0.10339120370370369</v>
      </c>
      <c r="F99" s="1"/>
    </row>
    <row r="100" spans="1:6">
      <c r="A100" s="40"/>
      <c r="B100" s="9">
        <v>40628</v>
      </c>
      <c r="C100" s="4" t="s">
        <v>53</v>
      </c>
      <c r="D100" s="17">
        <v>35</v>
      </c>
      <c r="E100" s="22">
        <v>0.13930555555555554</v>
      </c>
      <c r="F100" s="1"/>
    </row>
    <row r="101" spans="1:6">
      <c r="A101" s="40"/>
      <c r="B101" s="8">
        <v>40649</v>
      </c>
      <c r="C101" s="1" t="s">
        <v>63</v>
      </c>
      <c r="D101" s="17">
        <v>26</v>
      </c>
      <c r="E101" s="22">
        <v>9.2025462962962976E-2</v>
      </c>
      <c r="F101" s="1"/>
    </row>
    <row r="102" spans="1:6">
      <c r="A102" s="40"/>
      <c r="B102" s="8">
        <v>40687</v>
      </c>
      <c r="C102" s="4" t="s">
        <v>64</v>
      </c>
      <c r="D102" s="17">
        <v>10</v>
      </c>
      <c r="E102" s="22">
        <v>3.5393518518518519E-2</v>
      </c>
      <c r="F102" s="1"/>
    </row>
    <row r="103" spans="1:6">
      <c r="A103" s="40"/>
      <c r="B103" s="8">
        <v>40699</v>
      </c>
      <c r="C103" s="4" t="s">
        <v>82</v>
      </c>
      <c r="D103" s="17">
        <v>21.1</v>
      </c>
      <c r="E103" s="22">
        <v>7.0162037037037037E-2</v>
      </c>
      <c r="F103" s="1"/>
    </row>
    <row r="104" spans="1:6">
      <c r="A104" s="40"/>
      <c r="B104" s="8">
        <v>40713</v>
      </c>
      <c r="C104" s="1" t="s">
        <v>83</v>
      </c>
      <c r="D104" s="17">
        <v>7.5</v>
      </c>
      <c r="E104" s="22">
        <v>2.2569444444444444E-2</v>
      </c>
      <c r="F104" s="1"/>
    </row>
    <row r="105" spans="1:6">
      <c r="A105" s="40"/>
      <c r="B105" s="8">
        <v>40735</v>
      </c>
      <c r="C105" s="4" t="s">
        <v>86</v>
      </c>
      <c r="D105" s="17">
        <v>23</v>
      </c>
      <c r="E105" s="22">
        <v>9.3773148148148147E-2</v>
      </c>
      <c r="F105" s="1"/>
    </row>
    <row r="106" spans="1:6">
      <c r="A106" s="40"/>
      <c r="B106" s="8">
        <v>40790</v>
      </c>
      <c r="C106" s="4" t="s">
        <v>93</v>
      </c>
      <c r="D106" s="17">
        <v>10</v>
      </c>
      <c r="E106" s="22">
        <v>3.1331018518518515E-2</v>
      </c>
      <c r="F106" s="1"/>
    </row>
    <row r="107" spans="1:6">
      <c r="A107" s="40"/>
      <c r="B107" s="8">
        <v>40797</v>
      </c>
      <c r="C107" s="4" t="s">
        <v>96</v>
      </c>
      <c r="D107" s="17">
        <v>50</v>
      </c>
      <c r="E107" s="22">
        <v>0.24399305555555553</v>
      </c>
      <c r="F107" s="1"/>
    </row>
    <row r="108" spans="1:6">
      <c r="A108" s="40"/>
      <c r="B108" s="9">
        <v>40811</v>
      </c>
      <c r="C108" s="4" t="s">
        <v>104</v>
      </c>
      <c r="D108" s="17">
        <v>42</v>
      </c>
      <c r="E108" s="22">
        <v>0.17460648148148147</v>
      </c>
      <c r="F108" s="1"/>
    </row>
    <row r="109" spans="1:6">
      <c r="A109" s="40"/>
      <c r="B109" s="8">
        <v>40839</v>
      </c>
      <c r="C109" s="4" t="s">
        <v>113</v>
      </c>
      <c r="D109" s="17">
        <v>77</v>
      </c>
      <c r="E109" s="22">
        <v>0.51649305555555558</v>
      </c>
      <c r="F109" s="1"/>
    </row>
    <row r="110" spans="1:6" ht="15.75">
      <c r="A110" s="40"/>
      <c r="B110" s="33">
        <v>11</v>
      </c>
      <c r="C110" s="27" t="s">
        <v>135</v>
      </c>
      <c r="D110" s="28">
        <f>SUM(D99:D109)</f>
        <v>326.60000000000002</v>
      </c>
      <c r="E110" s="30">
        <f>SUM(E99:E109)</f>
        <v>1.5230439814814813</v>
      </c>
      <c r="F110" s="27"/>
    </row>
    <row r="111" spans="1:6">
      <c r="A111" s="40"/>
      <c r="B111" s="1"/>
      <c r="D111" s="17"/>
      <c r="F111" s="1"/>
    </row>
    <row r="112" spans="1:6">
      <c r="A112" s="40" t="s">
        <v>4</v>
      </c>
      <c r="B112" s="9">
        <v>40677</v>
      </c>
      <c r="C112" s="1" t="s">
        <v>73</v>
      </c>
      <c r="D112" s="17">
        <v>5</v>
      </c>
      <c r="E112" s="22">
        <v>2.3553240740740739E-2</v>
      </c>
      <c r="F112" s="1"/>
    </row>
    <row r="113" spans="1:6" ht="15.75">
      <c r="A113" s="40"/>
      <c r="B113" s="31">
        <v>1</v>
      </c>
      <c r="C113" s="27" t="s">
        <v>135</v>
      </c>
      <c r="D113" s="28">
        <v>5</v>
      </c>
      <c r="E113" s="38">
        <v>2.3553240740740739E-2</v>
      </c>
      <c r="F113" s="1"/>
    </row>
    <row r="114" spans="1:6">
      <c r="A114" s="40"/>
      <c r="B114" s="9"/>
      <c r="D114" s="17"/>
      <c r="F114" s="1"/>
    </row>
    <row r="115" spans="1:6">
      <c r="A115" s="40" t="s">
        <v>74</v>
      </c>
      <c r="B115" s="9">
        <v>40677</v>
      </c>
      <c r="C115" s="1" t="s">
        <v>73</v>
      </c>
      <c r="D115" s="17">
        <v>10</v>
      </c>
      <c r="E115" s="22">
        <v>4.0937500000000002E-2</v>
      </c>
      <c r="F115" s="1"/>
    </row>
    <row r="116" spans="1:6" ht="15.75">
      <c r="A116" s="40"/>
      <c r="B116" s="31">
        <v>1</v>
      </c>
      <c r="C116" s="27" t="s">
        <v>135</v>
      </c>
      <c r="D116" s="28">
        <v>10</v>
      </c>
      <c r="E116" s="38">
        <v>4.0937500000000002E-2</v>
      </c>
      <c r="F116" s="1"/>
    </row>
    <row r="117" spans="1:6">
      <c r="A117" s="40"/>
      <c r="B117" s="1"/>
      <c r="D117" s="17"/>
      <c r="F117" s="1"/>
    </row>
    <row r="118" spans="1:6">
      <c r="A118" s="40" t="s">
        <v>110</v>
      </c>
      <c r="B118" s="9">
        <v>40832</v>
      </c>
      <c r="C118" s="4" t="s">
        <v>109</v>
      </c>
      <c r="D118" s="17">
        <v>7</v>
      </c>
      <c r="E118" s="22">
        <v>2.7083333333333334E-2</v>
      </c>
      <c r="F118" s="1"/>
    </row>
    <row r="119" spans="1:6" ht="15.75">
      <c r="A119" s="40"/>
      <c r="B119" s="31">
        <v>1</v>
      </c>
      <c r="C119" s="27" t="s">
        <v>135</v>
      </c>
      <c r="D119" s="28">
        <v>7</v>
      </c>
      <c r="E119" s="38">
        <v>2.7083333333333334E-2</v>
      </c>
      <c r="F119" s="1"/>
    </row>
    <row r="121" spans="1:6">
      <c r="A121" s="49" t="s">
        <v>111</v>
      </c>
      <c r="B121" s="9">
        <v>40832</v>
      </c>
      <c r="C121" s="4" t="s">
        <v>109</v>
      </c>
      <c r="D121" s="17">
        <v>7</v>
      </c>
      <c r="E121" s="22">
        <v>3.3530092592592591E-2</v>
      </c>
    </row>
    <row r="122" spans="1:6">
      <c r="B122" s="45">
        <v>1</v>
      </c>
      <c r="C122" s="45" t="s">
        <v>135</v>
      </c>
      <c r="D122" s="46">
        <v>7</v>
      </c>
      <c r="E122" s="47">
        <v>3.3530092592592591E-2</v>
      </c>
    </row>
    <row r="124" spans="1:6" ht="21">
      <c r="B124" s="50">
        <f>SUM(B122+B119+B116+B113+B110+B92+B84+B75+B70+B65+B40+B36+B30+B19+B16+B13+B6)</f>
        <v>83</v>
      </c>
      <c r="C124" s="50" t="s">
        <v>135</v>
      </c>
      <c r="D124" s="51">
        <f>SUM(D65+D40+D36+D30+D18+D13+D6+D70+D75+D84+D92+D110+D112+D115+D118+D121)</f>
        <v>1200.49</v>
      </c>
      <c r="E124" s="52">
        <f>SUM(E121+E118+E115+E112+E110+E92+E84+E75+E70+E65+E40+E36+E30+E18+E15+E13+E6)</f>
        <v>5.612268518518519</v>
      </c>
    </row>
  </sheetData>
  <pageMargins left="0.7" right="0.7" top="0.75" bottom="0.75" header="0.3" footer="0.3"/>
  <pageSetup paperSize="9" orientation="landscape" r:id="rId1"/>
  <headerFooter>
    <oddFooter>&amp;LMACC Lusignan&amp;CPage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4"/>
  <sheetViews>
    <sheetView view="pageLayout" topLeftCell="A142" zoomScaleNormal="100" workbookViewId="0">
      <selection activeCell="C69" sqref="C69"/>
    </sheetView>
  </sheetViews>
  <sheetFormatPr baseColWidth="10" defaultRowHeight="15"/>
  <cols>
    <col min="1" max="1" width="25" style="64" customWidth="1"/>
    <col min="2" max="2" width="16.28515625" customWidth="1"/>
    <col min="3" max="3" width="37" customWidth="1"/>
    <col min="4" max="4" width="12.7109375" style="17" customWidth="1"/>
    <col min="5" max="5" width="14.85546875" style="1" customWidth="1"/>
    <col min="6" max="6" width="13.85546875" customWidth="1"/>
  </cols>
  <sheetData>
    <row r="1" spans="1:7">
      <c r="A1" s="43" t="s">
        <v>0</v>
      </c>
      <c r="B1" s="1" t="s">
        <v>46</v>
      </c>
      <c r="C1" s="1" t="s">
        <v>14</v>
      </c>
      <c r="D1" s="17" t="s">
        <v>13</v>
      </c>
      <c r="E1" s="1" t="s">
        <v>15</v>
      </c>
      <c r="F1" s="1"/>
      <c r="G1" s="1"/>
    </row>
    <row r="2" spans="1:7">
      <c r="A2" s="41"/>
      <c r="B2" s="6"/>
      <c r="C2" s="1"/>
      <c r="F2" s="22"/>
      <c r="G2" s="1"/>
    </row>
    <row r="3" spans="1:7">
      <c r="A3" s="41" t="s">
        <v>17</v>
      </c>
      <c r="B3" s="8">
        <v>40687</v>
      </c>
      <c r="C3" s="4" t="s">
        <v>64</v>
      </c>
      <c r="D3" s="17">
        <v>20</v>
      </c>
      <c r="E3" s="22">
        <v>7.9513888888888884E-2</v>
      </c>
      <c r="F3" s="22"/>
      <c r="G3" s="1"/>
    </row>
    <row r="4" spans="1:7">
      <c r="A4" s="41"/>
      <c r="B4" s="8">
        <v>40713</v>
      </c>
      <c r="C4" s="1" t="s">
        <v>83</v>
      </c>
      <c r="D4" s="17">
        <v>20</v>
      </c>
      <c r="E4" s="22">
        <v>5.4930555555555559E-2</v>
      </c>
      <c r="F4" s="22"/>
      <c r="G4" s="1"/>
    </row>
    <row r="5" spans="1:7">
      <c r="A5" s="41"/>
      <c r="B5" s="8">
        <v>40790</v>
      </c>
      <c r="C5" s="4" t="s">
        <v>93</v>
      </c>
      <c r="D5" s="17">
        <v>10</v>
      </c>
      <c r="E5" s="22">
        <v>3.5682870370370372E-2</v>
      </c>
      <c r="F5" s="22"/>
      <c r="G5" s="1"/>
    </row>
    <row r="6" spans="1:7">
      <c r="A6" s="41"/>
      <c r="B6" s="9">
        <v>40839</v>
      </c>
      <c r="C6" s="10" t="s">
        <v>112</v>
      </c>
      <c r="D6" s="17">
        <v>15</v>
      </c>
      <c r="E6" s="22">
        <v>5.5057870370370375E-2</v>
      </c>
      <c r="F6" s="1"/>
      <c r="G6" s="1"/>
    </row>
    <row r="7" spans="1:7" ht="15.75">
      <c r="A7" s="41"/>
      <c r="B7" s="32">
        <v>4</v>
      </c>
      <c r="C7" s="27" t="s">
        <v>135</v>
      </c>
      <c r="D7" s="28">
        <f>SUM(D3:D6)</f>
        <v>65</v>
      </c>
      <c r="E7" s="30">
        <f>SUM(E3:E6)</f>
        <v>0.22518518518518521</v>
      </c>
      <c r="F7" s="1"/>
      <c r="G7" s="1"/>
    </row>
    <row r="8" spans="1:7">
      <c r="A8" s="43"/>
      <c r="B8" s="6"/>
      <c r="C8" s="1"/>
      <c r="F8" s="22"/>
      <c r="G8" s="1"/>
    </row>
    <row r="9" spans="1:7">
      <c r="A9" s="41" t="s">
        <v>39</v>
      </c>
      <c r="B9" s="8">
        <v>40573</v>
      </c>
      <c r="C9" s="4" t="s">
        <v>16</v>
      </c>
      <c r="D9" s="17">
        <v>9</v>
      </c>
      <c r="E9" s="22">
        <v>3.2118055555555559E-2</v>
      </c>
      <c r="F9" s="22"/>
      <c r="G9" s="1"/>
    </row>
    <row r="10" spans="1:7">
      <c r="A10" s="41"/>
      <c r="B10" s="8">
        <v>40587</v>
      </c>
      <c r="C10" s="4" t="s">
        <v>47</v>
      </c>
      <c r="D10" s="17">
        <v>7.3</v>
      </c>
      <c r="E10" s="22">
        <v>2.8807870370370373E-2</v>
      </c>
      <c r="F10" s="1"/>
      <c r="G10" s="1"/>
    </row>
    <row r="11" spans="1:7">
      <c r="A11" s="41"/>
      <c r="B11" s="9">
        <v>40608</v>
      </c>
      <c r="C11" s="4" t="s">
        <v>51</v>
      </c>
      <c r="D11" s="17">
        <v>10</v>
      </c>
      <c r="E11" s="22">
        <v>3.2615740740740744E-2</v>
      </c>
      <c r="F11" s="1"/>
      <c r="G11" s="1"/>
    </row>
    <row r="12" spans="1:7">
      <c r="A12" s="41"/>
      <c r="B12" s="9">
        <v>40629</v>
      </c>
      <c r="C12" s="4" t="s">
        <v>57</v>
      </c>
      <c r="D12" s="17">
        <v>10</v>
      </c>
      <c r="E12" s="22">
        <v>3.1736111111111111E-2</v>
      </c>
      <c r="F12" s="1"/>
      <c r="G12" s="1"/>
    </row>
    <row r="13" spans="1:7">
      <c r="A13" s="41"/>
      <c r="B13" s="8">
        <v>40650</v>
      </c>
      <c r="C13" s="4" t="s">
        <v>62</v>
      </c>
      <c r="D13" s="17">
        <v>7.5</v>
      </c>
      <c r="E13" s="22">
        <v>2.2662037037037036E-2</v>
      </c>
      <c r="F13" s="1"/>
      <c r="G13" s="1"/>
    </row>
    <row r="14" spans="1:7">
      <c r="A14" s="41"/>
      <c r="B14" s="8">
        <v>40692</v>
      </c>
      <c r="C14" s="4" t="s">
        <v>78</v>
      </c>
      <c r="D14" s="17">
        <v>18</v>
      </c>
      <c r="E14" s="22">
        <v>5.5787037037037031E-2</v>
      </c>
      <c r="F14" s="1"/>
      <c r="G14" s="1"/>
    </row>
    <row r="15" spans="1:7">
      <c r="A15" s="41"/>
      <c r="B15" s="8">
        <v>40713</v>
      </c>
      <c r="C15" s="1" t="s">
        <v>83</v>
      </c>
      <c r="D15" s="17">
        <v>7.5</v>
      </c>
      <c r="E15" s="22">
        <v>2.2199074074074076E-2</v>
      </c>
      <c r="F15" s="1"/>
      <c r="G15" s="1"/>
    </row>
    <row r="16" spans="1:7">
      <c r="A16" s="41"/>
      <c r="B16" s="8">
        <v>40735</v>
      </c>
      <c r="C16" s="10" t="s">
        <v>86</v>
      </c>
      <c r="D16" s="17">
        <v>12</v>
      </c>
      <c r="E16" s="22">
        <v>4.282407407407407E-2</v>
      </c>
      <c r="F16" s="1"/>
      <c r="G16" s="1"/>
    </row>
    <row r="17" spans="1:7">
      <c r="A17" s="41"/>
      <c r="B17" s="8">
        <v>40790</v>
      </c>
      <c r="C17" s="4" t="s">
        <v>93</v>
      </c>
      <c r="D17" s="17">
        <v>10</v>
      </c>
      <c r="E17" s="22">
        <v>4.2777777777777776E-2</v>
      </c>
      <c r="F17" s="1"/>
      <c r="G17" s="1"/>
    </row>
    <row r="18" spans="1:7">
      <c r="A18" s="41"/>
      <c r="B18" s="8">
        <v>40797</v>
      </c>
      <c r="C18" s="4" t="s">
        <v>94</v>
      </c>
      <c r="D18" s="17">
        <v>18</v>
      </c>
      <c r="E18" s="22">
        <v>0.11664351851851852</v>
      </c>
      <c r="F18" s="1"/>
      <c r="G18" s="1"/>
    </row>
    <row r="19" spans="1:7">
      <c r="A19" s="41"/>
      <c r="B19" s="9">
        <v>40810</v>
      </c>
      <c r="C19" s="4" t="s">
        <v>102</v>
      </c>
      <c r="D19" s="17">
        <v>14</v>
      </c>
      <c r="E19" s="22">
        <v>4.9826388888888885E-2</v>
      </c>
      <c r="F19" s="1"/>
      <c r="G19" s="1"/>
    </row>
    <row r="20" spans="1:7">
      <c r="A20" s="41"/>
      <c r="B20" s="9">
        <v>40839</v>
      </c>
      <c r="C20" s="10" t="s">
        <v>112</v>
      </c>
      <c r="D20" s="17">
        <v>7.5</v>
      </c>
      <c r="E20" s="22">
        <v>2.4074074074074071E-2</v>
      </c>
      <c r="F20" s="1"/>
      <c r="G20" s="1"/>
    </row>
    <row r="21" spans="1:7">
      <c r="A21" s="41"/>
      <c r="B21" s="8">
        <v>40860</v>
      </c>
      <c r="C21" s="4" t="s">
        <v>117</v>
      </c>
      <c r="F21" s="17">
        <v>42.195</v>
      </c>
      <c r="G21" s="22">
        <v>0.16194444444444445</v>
      </c>
    </row>
    <row r="22" spans="1:7">
      <c r="A22" s="41"/>
      <c r="B22" s="8">
        <v>40895</v>
      </c>
      <c r="C22" s="4" t="s">
        <v>131</v>
      </c>
      <c r="D22" s="17">
        <v>5.5</v>
      </c>
      <c r="E22" s="22">
        <v>1.7106481481481483E-2</v>
      </c>
      <c r="F22" s="1"/>
      <c r="G22" s="1"/>
    </row>
    <row r="23" spans="1:7" ht="15.75">
      <c r="A23" s="41"/>
      <c r="B23" s="32">
        <v>14</v>
      </c>
      <c r="C23" s="27" t="s">
        <v>135</v>
      </c>
      <c r="D23" s="28">
        <f>SUM(D9:D22)</f>
        <v>136.30000000000001</v>
      </c>
      <c r="E23" s="30">
        <f>SUM(E9:E21)</f>
        <v>0.50207175925925918</v>
      </c>
      <c r="F23" s="1"/>
      <c r="G23" s="1"/>
    </row>
    <row r="24" spans="1:7">
      <c r="A24" s="41"/>
      <c r="B24" s="6"/>
      <c r="C24" s="1"/>
      <c r="F24" s="1"/>
      <c r="G24" s="1"/>
    </row>
    <row r="25" spans="1:7">
      <c r="A25" s="41" t="s">
        <v>18</v>
      </c>
      <c r="B25" s="8">
        <v>40649</v>
      </c>
      <c r="C25" s="1" t="s">
        <v>63</v>
      </c>
      <c r="D25" s="17">
        <v>19</v>
      </c>
      <c r="E25" s="22">
        <v>7.4861111111111114E-2</v>
      </c>
      <c r="F25" s="1"/>
      <c r="G25" s="1"/>
    </row>
    <row r="26" spans="1:7">
      <c r="A26" s="41"/>
      <c r="B26" s="8">
        <v>40687</v>
      </c>
      <c r="C26" s="4" t="s">
        <v>64</v>
      </c>
      <c r="D26" s="17">
        <v>20</v>
      </c>
      <c r="E26" s="22">
        <v>7.5520833333333329E-2</v>
      </c>
      <c r="F26" s="1"/>
      <c r="G26" s="1"/>
    </row>
    <row r="27" spans="1:7">
      <c r="A27" s="41"/>
      <c r="B27" s="8">
        <v>40678</v>
      </c>
      <c r="C27" s="4" t="s">
        <v>76</v>
      </c>
      <c r="D27" s="17">
        <v>42.195</v>
      </c>
      <c r="E27" s="22">
        <v>0.16160879629629629</v>
      </c>
      <c r="F27" s="1"/>
      <c r="G27" s="1"/>
    </row>
    <row r="28" spans="1:7">
      <c r="A28" s="41"/>
      <c r="B28" s="8">
        <v>40735</v>
      </c>
      <c r="C28" s="10" t="s">
        <v>86</v>
      </c>
      <c r="D28" s="17">
        <v>23</v>
      </c>
      <c r="E28" s="22">
        <v>0.10229166666666667</v>
      </c>
      <c r="F28" s="1"/>
      <c r="G28" s="1"/>
    </row>
    <row r="29" spans="1:7">
      <c r="A29" s="41"/>
      <c r="B29" s="8">
        <v>40797</v>
      </c>
      <c r="C29" s="4" t="s">
        <v>94</v>
      </c>
      <c r="D29" s="17">
        <v>18</v>
      </c>
      <c r="E29" s="22">
        <v>0.11719907407407408</v>
      </c>
      <c r="F29" s="1"/>
      <c r="G29" s="1"/>
    </row>
    <row r="30" spans="1:7" ht="15.75">
      <c r="A30" s="41"/>
      <c r="B30" s="33">
        <v>5</v>
      </c>
      <c r="C30" s="27" t="s">
        <v>135</v>
      </c>
      <c r="D30" s="28">
        <f>SUM(D25:D29)</f>
        <v>122.19499999999999</v>
      </c>
      <c r="E30" s="30">
        <f>SUM(E25:E29)</f>
        <v>0.53148148148148144</v>
      </c>
      <c r="F30" s="1"/>
      <c r="G30" s="1"/>
    </row>
    <row r="31" spans="1:7">
      <c r="A31" s="41"/>
      <c r="B31" s="6"/>
      <c r="C31" s="1"/>
      <c r="F31" s="1"/>
      <c r="G31" s="1"/>
    </row>
    <row r="32" spans="1:7">
      <c r="A32" s="41" t="s">
        <v>19</v>
      </c>
      <c r="B32" s="9">
        <v>40628</v>
      </c>
      <c r="C32" s="1" t="s">
        <v>53</v>
      </c>
      <c r="D32" s="17">
        <v>35</v>
      </c>
      <c r="E32" s="22">
        <v>0.1917824074074074</v>
      </c>
      <c r="F32" s="1"/>
      <c r="G32" s="1"/>
    </row>
    <row r="33" spans="1:7">
      <c r="A33" s="41"/>
      <c r="B33" s="8">
        <v>40649</v>
      </c>
      <c r="C33" s="1" t="s">
        <v>63</v>
      </c>
      <c r="D33" s="17">
        <v>26</v>
      </c>
      <c r="E33" s="22">
        <v>0.10107638888888888</v>
      </c>
      <c r="F33" s="1"/>
      <c r="G33" s="1"/>
    </row>
    <row r="34" spans="1:7">
      <c r="A34" s="41"/>
      <c r="B34" s="8">
        <v>40713</v>
      </c>
      <c r="C34" s="1" t="s">
        <v>84</v>
      </c>
      <c r="D34" s="17">
        <v>42.195</v>
      </c>
      <c r="E34" s="22">
        <v>0.18578703703703703</v>
      </c>
      <c r="F34" s="1"/>
      <c r="G34" s="1"/>
    </row>
    <row r="35" spans="1:7">
      <c r="A35" s="41"/>
      <c r="B35" s="8">
        <v>40735</v>
      </c>
      <c r="C35" s="10" t="s">
        <v>86</v>
      </c>
      <c r="D35" s="17">
        <v>23</v>
      </c>
      <c r="E35" s="22">
        <v>0.10269675925925925</v>
      </c>
      <c r="F35" s="1"/>
      <c r="G35" s="1"/>
    </row>
    <row r="36" spans="1:7">
      <c r="A36" s="41"/>
      <c r="B36" s="8">
        <v>40790</v>
      </c>
      <c r="C36" s="4" t="s">
        <v>93</v>
      </c>
      <c r="D36" s="17">
        <v>10</v>
      </c>
      <c r="E36" s="23">
        <v>2.1868055555555554</v>
      </c>
      <c r="F36" s="1"/>
      <c r="G36" s="1"/>
    </row>
    <row r="37" spans="1:7">
      <c r="A37" s="41"/>
      <c r="B37" s="14" t="s">
        <v>101</v>
      </c>
      <c r="C37" s="1" t="s">
        <v>100</v>
      </c>
      <c r="D37" s="17">
        <v>137.31399999999999</v>
      </c>
      <c r="E37" s="23">
        <v>1</v>
      </c>
      <c r="F37" s="1"/>
      <c r="G37" s="1"/>
    </row>
    <row r="38" spans="1:7" ht="15.75">
      <c r="A38" s="41"/>
      <c r="B38" s="33">
        <v>6</v>
      </c>
      <c r="C38" s="27" t="s">
        <v>135</v>
      </c>
      <c r="D38" s="28">
        <f>SUM(D32:D37)</f>
        <v>273.50900000000001</v>
      </c>
      <c r="E38" s="34">
        <f>SUM(E32:E37)</f>
        <v>3.768148148148148</v>
      </c>
      <c r="F38" s="1"/>
      <c r="G38" s="1"/>
    </row>
    <row r="39" spans="1:7">
      <c r="A39" s="41"/>
      <c r="B39" s="8"/>
      <c r="C39" s="1"/>
      <c r="E39" s="3"/>
      <c r="F39" s="1"/>
      <c r="G39" s="1"/>
    </row>
    <row r="40" spans="1:7">
      <c r="A40" s="41" t="s">
        <v>20</v>
      </c>
      <c r="B40" s="9">
        <v>40608</v>
      </c>
      <c r="C40" s="4" t="s">
        <v>51</v>
      </c>
      <c r="D40" s="17">
        <v>10</v>
      </c>
      <c r="E40" s="22">
        <v>3.107638888888889E-2</v>
      </c>
      <c r="F40" s="1"/>
      <c r="G40" s="1"/>
    </row>
    <row r="41" spans="1:7">
      <c r="A41" s="41"/>
      <c r="B41" s="8">
        <v>40687</v>
      </c>
      <c r="C41" s="4" t="s">
        <v>64</v>
      </c>
      <c r="D41" s="17">
        <v>10</v>
      </c>
      <c r="E41" s="22">
        <v>3.5405092592592592E-2</v>
      </c>
      <c r="F41" s="1"/>
      <c r="G41" s="1"/>
    </row>
    <row r="42" spans="1:7">
      <c r="A42" s="41"/>
      <c r="B42" s="8">
        <v>40735</v>
      </c>
      <c r="C42" s="10" t="s">
        <v>86</v>
      </c>
      <c r="D42" s="17">
        <v>23</v>
      </c>
      <c r="E42" s="22">
        <v>9.1458333333333322E-2</v>
      </c>
      <c r="F42" s="1"/>
      <c r="G42" s="1"/>
    </row>
    <row r="43" spans="1:7">
      <c r="A43" s="41"/>
      <c r="B43" s="8">
        <v>40790</v>
      </c>
      <c r="C43" s="4" t="s">
        <v>93</v>
      </c>
      <c r="D43" s="17">
        <v>10</v>
      </c>
      <c r="E43" s="22">
        <v>3.2407407407407406E-2</v>
      </c>
      <c r="F43" s="1"/>
      <c r="G43" s="1"/>
    </row>
    <row r="44" spans="1:7">
      <c r="A44" s="41"/>
      <c r="B44" s="8">
        <v>40797</v>
      </c>
      <c r="C44" s="4" t="s">
        <v>94</v>
      </c>
      <c r="D44" s="17">
        <v>34</v>
      </c>
      <c r="E44" s="22">
        <v>0.19976851851851851</v>
      </c>
      <c r="F44" s="1"/>
      <c r="G44" s="1"/>
    </row>
    <row r="45" spans="1:7">
      <c r="A45" s="41"/>
      <c r="B45" s="9">
        <v>40810</v>
      </c>
      <c r="C45" s="4" t="s">
        <v>102</v>
      </c>
      <c r="D45" s="17">
        <v>14</v>
      </c>
      <c r="E45" s="22">
        <v>4.6793981481481478E-2</v>
      </c>
      <c r="F45" s="1"/>
      <c r="G45" s="1"/>
    </row>
    <row r="46" spans="1:7">
      <c r="A46" s="41"/>
      <c r="B46" s="8">
        <v>40852</v>
      </c>
      <c r="C46" s="4" t="s">
        <v>114</v>
      </c>
      <c r="D46" s="17">
        <v>24</v>
      </c>
      <c r="E46" s="22">
        <v>9.8946759259259262E-2</v>
      </c>
      <c r="F46" s="1"/>
      <c r="G46" s="1"/>
    </row>
    <row r="47" spans="1:7">
      <c r="A47" s="41"/>
      <c r="B47" s="8">
        <v>40860</v>
      </c>
      <c r="C47" s="4" t="s">
        <v>117</v>
      </c>
      <c r="F47" s="17">
        <v>42.195</v>
      </c>
      <c r="G47" s="22">
        <v>0.16194444444444445</v>
      </c>
    </row>
    <row r="48" spans="1:7" ht="15.75">
      <c r="A48" s="41"/>
      <c r="B48" s="32">
        <v>8</v>
      </c>
      <c r="C48" s="27" t="s">
        <v>135</v>
      </c>
      <c r="D48" s="28">
        <f>SUM(D40:D47)</f>
        <v>125</v>
      </c>
      <c r="E48" s="30">
        <f>SUM(E40:E47)</f>
        <v>0.53585648148148146</v>
      </c>
      <c r="F48" s="1"/>
      <c r="G48" s="1"/>
    </row>
    <row r="49" spans="1:7">
      <c r="A49" s="43"/>
      <c r="B49" s="6"/>
      <c r="C49" s="1"/>
      <c r="F49" s="1"/>
      <c r="G49" s="1"/>
    </row>
    <row r="50" spans="1:7">
      <c r="A50" s="41" t="s">
        <v>21</v>
      </c>
      <c r="B50" s="8">
        <v>40573</v>
      </c>
      <c r="C50" s="4" t="s">
        <v>16</v>
      </c>
      <c r="D50" s="17">
        <v>9</v>
      </c>
      <c r="E50" s="22">
        <v>3.5300925925925923E-2</v>
      </c>
      <c r="F50" s="1"/>
      <c r="G50" s="1"/>
    </row>
    <row r="51" spans="1:7">
      <c r="A51" s="41"/>
      <c r="B51" s="9">
        <v>40608</v>
      </c>
      <c r="C51" s="4" t="s">
        <v>51</v>
      </c>
      <c r="D51" s="17">
        <v>10</v>
      </c>
      <c r="E51" s="22">
        <v>3.3368055555555554E-2</v>
      </c>
      <c r="F51" s="2"/>
      <c r="G51" s="1"/>
    </row>
    <row r="52" spans="1:7">
      <c r="A52" s="41"/>
      <c r="B52" s="11">
        <v>40621</v>
      </c>
      <c r="C52" s="10" t="s">
        <v>52</v>
      </c>
      <c r="D52" s="17">
        <v>10</v>
      </c>
      <c r="E52" s="22">
        <v>3.2546296296296295E-2</v>
      </c>
      <c r="F52" s="2"/>
      <c r="G52" s="2"/>
    </row>
    <row r="53" spans="1:7">
      <c r="A53" s="41"/>
      <c r="B53" s="11">
        <v>40636</v>
      </c>
      <c r="C53" s="4" t="s">
        <v>58</v>
      </c>
      <c r="D53" s="17">
        <v>10</v>
      </c>
      <c r="E53" s="22">
        <v>3.2187500000000001E-2</v>
      </c>
      <c r="F53" s="2"/>
      <c r="G53" s="2"/>
    </row>
    <row r="54" spans="1:7">
      <c r="A54" s="41"/>
      <c r="B54" s="8">
        <v>40650</v>
      </c>
      <c r="C54" s="4" t="s">
        <v>62</v>
      </c>
      <c r="D54" s="17">
        <v>7.5</v>
      </c>
      <c r="E54" s="22">
        <v>2.3946759259259261E-2</v>
      </c>
      <c r="F54" s="2"/>
      <c r="G54" s="2"/>
    </row>
    <row r="55" spans="1:7">
      <c r="A55" s="41"/>
      <c r="B55" s="8">
        <v>40687</v>
      </c>
      <c r="C55" s="4" t="s">
        <v>64</v>
      </c>
      <c r="D55" s="17">
        <v>10</v>
      </c>
      <c r="E55" s="22">
        <v>3.8148148148148146E-2</v>
      </c>
      <c r="F55" s="2"/>
      <c r="G55" s="2"/>
    </row>
    <row r="56" spans="1:7">
      <c r="A56" s="41"/>
      <c r="B56" s="8">
        <v>40664</v>
      </c>
      <c r="C56" s="4" t="s">
        <v>68</v>
      </c>
      <c r="D56" s="17">
        <v>10</v>
      </c>
      <c r="E56" s="22">
        <v>3.2152777777777773E-2</v>
      </c>
      <c r="F56" s="2"/>
      <c r="G56" s="2"/>
    </row>
    <row r="57" spans="1:7">
      <c r="A57" s="41"/>
      <c r="B57" s="9">
        <v>40685</v>
      </c>
      <c r="C57" s="4" t="s">
        <v>77</v>
      </c>
      <c r="D57" s="17">
        <v>8.5</v>
      </c>
      <c r="E57" s="22">
        <v>2.9155092592592594E-2</v>
      </c>
      <c r="F57" s="2"/>
      <c r="G57" s="2"/>
    </row>
    <row r="58" spans="1:7">
      <c r="A58" s="41"/>
      <c r="B58" s="8">
        <v>40713</v>
      </c>
      <c r="C58" s="1" t="s">
        <v>83</v>
      </c>
      <c r="D58" s="17">
        <v>7.5</v>
      </c>
      <c r="E58" s="22">
        <v>2.4247685185185181E-2</v>
      </c>
      <c r="F58" s="2"/>
      <c r="G58" s="2"/>
    </row>
    <row r="59" spans="1:7">
      <c r="A59" s="41"/>
      <c r="B59" s="8">
        <v>40735</v>
      </c>
      <c r="C59" s="10" t="s">
        <v>86</v>
      </c>
      <c r="D59" s="17">
        <v>12</v>
      </c>
      <c r="E59" s="22">
        <v>4.5671296296296293E-2</v>
      </c>
      <c r="F59" s="2"/>
      <c r="G59" s="2"/>
    </row>
    <row r="60" spans="1:7">
      <c r="A60" s="41"/>
      <c r="B60" s="8">
        <v>40790</v>
      </c>
      <c r="C60" s="4" t="s">
        <v>93</v>
      </c>
      <c r="D60" s="17">
        <v>10</v>
      </c>
      <c r="E60" s="22">
        <v>3.3425925925925921E-2</v>
      </c>
      <c r="F60" s="2"/>
      <c r="G60" s="2"/>
    </row>
    <row r="61" spans="1:7" ht="15" customHeight="1">
      <c r="A61" s="41"/>
      <c r="B61" s="8">
        <v>40797</v>
      </c>
      <c r="C61" s="4" t="s">
        <v>94</v>
      </c>
      <c r="D61" s="17">
        <v>18</v>
      </c>
      <c r="E61" s="22">
        <v>0.11994212962962963</v>
      </c>
      <c r="F61" s="2"/>
      <c r="G61" s="2"/>
    </row>
    <row r="62" spans="1:7">
      <c r="A62" s="41"/>
      <c r="B62" s="9">
        <v>40810</v>
      </c>
      <c r="C62" s="4" t="s">
        <v>102</v>
      </c>
      <c r="D62" s="17">
        <v>14</v>
      </c>
      <c r="E62" s="1" t="s">
        <v>124</v>
      </c>
      <c r="F62" s="2"/>
      <c r="G62" s="2"/>
    </row>
    <row r="63" spans="1:7">
      <c r="A63" s="41"/>
      <c r="B63" s="1" t="s">
        <v>107</v>
      </c>
      <c r="C63" s="4" t="s">
        <v>106</v>
      </c>
      <c r="D63" s="17">
        <v>10</v>
      </c>
      <c r="E63" s="22">
        <v>3.5497685185185188E-2</v>
      </c>
      <c r="F63" s="2"/>
      <c r="G63" s="2"/>
    </row>
    <row r="64" spans="1:7">
      <c r="A64" s="41"/>
      <c r="B64" s="9">
        <v>40832</v>
      </c>
      <c r="C64" s="4" t="s">
        <v>109</v>
      </c>
      <c r="D64" s="17">
        <v>21.1</v>
      </c>
      <c r="E64" s="22">
        <v>7.9803240740740744E-2</v>
      </c>
      <c r="F64" s="2"/>
      <c r="G64" s="2"/>
    </row>
    <row r="65" spans="1:7">
      <c r="A65" s="41"/>
      <c r="B65" s="9">
        <v>40839</v>
      </c>
      <c r="C65" s="10" t="s">
        <v>112</v>
      </c>
      <c r="D65" s="17">
        <v>7.5</v>
      </c>
      <c r="E65" s="22">
        <v>2.7592592592592596E-2</v>
      </c>
      <c r="F65" s="2"/>
      <c r="G65" s="2"/>
    </row>
    <row r="66" spans="1:7">
      <c r="A66" s="41"/>
      <c r="B66" s="9">
        <v>40881</v>
      </c>
      <c r="C66" s="4" t="s">
        <v>119</v>
      </c>
      <c r="D66" s="17">
        <v>9</v>
      </c>
      <c r="E66" s="22">
        <v>3.2106481481481479E-2</v>
      </c>
      <c r="F66" s="2"/>
      <c r="G66" s="2"/>
    </row>
    <row r="67" spans="1:7">
      <c r="A67" s="41"/>
      <c r="B67" s="9">
        <v>40888</v>
      </c>
      <c r="C67" s="4" t="s">
        <v>133</v>
      </c>
      <c r="D67" s="17">
        <v>10.3</v>
      </c>
      <c r="E67" s="22">
        <v>3.4340277777777782E-2</v>
      </c>
      <c r="F67" s="2"/>
      <c r="G67" s="2"/>
    </row>
    <row r="68" spans="1:7" ht="20.25" customHeight="1">
      <c r="A68" s="41"/>
      <c r="B68" s="31">
        <v>18</v>
      </c>
      <c r="C68" s="27" t="s">
        <v>135</v>
      </c>
      <c r="D68" s="28">
        <f>SUM(D50:D67)</f>
        <v>194.4</v>
      </c>
      <c r="E68" s="30">
        <f>SUM(E50:E67)</f>
        <v>0.68943287037037038</v>
      </c>
      <c r="F68" s="2"/>
      <c r="G68" s="2"/>
    </row>
    <row r="69" spans="1:7">
      <c r="A69" s="42"/>
      <c r="B69" s="7"/>
      <c r="C69" s="2"/>
      <c r="F69" s="2"/>
      <c r="G69" s="2"/>
    </row>
    <row r="70" spans="1:7">
      <c r="A70" s="42" t="s">
        <v>40</v>
      </c>
      <c r="B70" s="9">
        <v>40628</v>
      </c>
      <c r="C70" s="1" t="s">
        <v>56</v>
      </c>
      <c r="D70" s="17">
        <v>10</v>
      </c>
      <c r="E70" s="22">
        <v>2.4664351851851851E-2</v>
      </c>
      <c r="F70" s="2"/>
      <c r="G70" s="2"/>
    </row>
    <row r="71" spans="1:7">
      <c r="A71" s="42"/>
      <c r="B71" s="9">
        <v>40867</v>
      </c>
      <c r="C71" s="1" t="s">
        <v>118</v>
      </c>
      <c r="D71" s="17">
        <v>5</v>
      </c>
      <c r="E71" s="22">
        <v>1.3148148148148147E-2</v>
      </c>
      <c r="F71" s="2"/>
      <c r="G71" s="2"/>
    </row>
    <row r="72" spans="1:7" ht="15.75">
      <c r="A72" s="42"/>
      <c r="B72" s="32">
        <v>2</v>
      </c>
      <c r="C72" s="27" t="s">
        <v>135</v>
      </c>
      <c r="D72" s="28">
        <f>SUM(D70:D71)</f>
        <v>15</v>
      </c>
      <c r="E72" s="30">
        <f>SUM(E70:E71)</f>
        <v>3.7812499999999999E-2</v>
      </c>
      <c r="F72" s="2"/>
      <c r="G72" s="2"/>
    </row>
    <row r="73" spans="1:7">
      <c r="A73" s="41"/>
      <c r="B73" s="7"/>
      <c r="C73" s="2"/>
      <c r="F73" s="2"/>
      <c r="G73" s="2"/>
    </row>
    <row r="74" spans="1:7">
      <c r="A74" s="42" t="s">
        <v>22</v>
      </c>
      <c r="B74" s="8">
        <v>40573</v>
      </c>
      <c r="C74" s="10" t="s">
        <v>16</v>
      </c>
      <c r="D74" s="17">
        <v>16</v>
      </c>
      <c r="E74" s="22">
        <v>5.2453703703703704E-2</v>
      </c>
      <c r="F74" s="2"/>
      <c r="G74" s="2"/>
    </row>
    <row r="75" spans="1:7">
      <c r="A75" s="41"/>
      <c r="B75" s="9">
        <v>40601</v>
      </c>
      <c r="C75" s="10" t="s">
        <v>49</v>
      </c>
      <c r="D75" s="19">
        <v>25</v>
      </c>
      <c r="E75" s="22">
        <v>8.4027777777777771E-2</v>
      </c>
      <c r="F75" s="2"/>
      <c r="G75" s="2"/>
    </row>
    <row r="76" spans="1:7">
      <c r="A76" s="41"/>
      <c r="B76" s="9">
        <v>40608</v>
      </c>
      <c r="C76" s="10" t="s">
        <v>51</v>
      </c>
      <c r="D76" s="17">
        <v>20</v>
      </c>
      <c r="E76" s="22">
        <v>5.8842592592592592E-2</v>
      </c>
      <c r="F76" s="2"/>
      <c r="G76" s="2"/>
    </row>
    <row r="77" spans="1:7">
      <c r="A77" s="41"/>
      <c r="B77" s="11">
        <v>40621</v>
      </c>
      <c r="C77" s="10" t="s">
        <v>52</v>
      </c>
      <c r="D77" s="17">
        <v>20</v>
      </c>
      <c r="E77" s="22">
        <v>5.6458333333333333E-2</v>
      </c>
      <c r="F77" s="2"/>
      <c r="G77" s="2"/>
    </row>
    <row r="78" spans="1:7">
      <c r="A78" s="41"/>
      <c r="B78" s="8">
        <v>40649</v>
      </c>
      <c r="C78" s="1" t="s">
        <v>63</v>
      </c>
      <c r="D78" s="17">
        <v>22</v>
      </c>
      <c r="E78" s="22">
        <v>6.7407407407407416E-2</v>
      </c>
      <c r="F78" s="2"/>
      <c r="G78" s="2"/>
    </row>
    <row r="79" spans="1:7">
      <c r="A79" s="41"/>
      <c r="B79" s="8">
        <v>40657</v>
      </c>
      <c r="C79" s="4" t="s">
        <v>64</v>
      </c>
      <c r="D79" s="17">
        <v>20</v>
      </c>
      <c r="E79" s="22">
        <v>0.06</v>
      </c>
      <c r="F79" s="2"/>
      <c r="G79" s="2"/>
    </row>
    <row r="80" spans="1:7">
      <c r="A80" s="41"/>
      <c r="B80" s="8">
        <v>40664</v>
      </c>
      <c r="C80" s="10" t="s">
        <v>67</v>
      </c>
      <c r="D80" s="17">
        <v>21.1</v>
      </c>
      <c r="E80" s="22">
        <v>5.8715277777777776E-2</v>
      </c>
      <c r="F80" s="2"/>
      <c r="G80" s="2"/>
    </row>
    <row r="81" spans="1:7">
      <c r="A81" s="41"/>
      <c r="B81" s="8">
        <v>40780</v>
      </c>
      <c r="C81" s="4" t="s">
        <v>92</v>
      </c>
      <c r="D81" s="19">
        <v>25</v>
      </c>
      <c r="E81" s="22">
        <v>8.3715277777777777E-2</v>
      </c>
      <c r="F81" s="2"/>
      <c r="G81" s="2"/>
    </row>
    <row r="82" spans="1:7">
      <c r="A82" s="41"/>
      <c r="B82" s="8">
        <v>40797</v>
      </c>
      <c r="C82" s="4" t="s">
        <v>94</v>
      </c>
      <c r="D82" s="17">
        <v>18</v>
      </c>
      <c r="E82" s="22">
        <v>8.9363425925925929E-2</v>
      </c>
      <c r="F82" s="2"/>
      <c r="G82" s="2"/>
    </row>
    <row r="83" spans="1:7">
      <c r="A83" s="41"/>
      <c r="B83" s="1" t="s">
        <v>107</v>
      </c>
      <c r="C83" s="4" t="s">
        <v>106</v>
      </c>
      <c r="D83" s="17">
        <v>20</v>
      </c>
      <c r="E83" s="22">
        <v>6.7858796296296306E-2</v>
      </c>
      <c r="F83" s="2"/>
      <c r="G83" s="2"/>
    </row>
    <row r="84" spans="1:7">
      <c r="A84" s="41"/>
      <c r="B84" s="8">
        <v>40831</v>
      </c>
      <c r="C84" s="1" t="s">
        <v>108</v>
      </c>
      <c r="D84" s="17">
        <v>100</v>
      </c>
      <c r="E84" s="22">
        <v>0.40833333333333338</v>
      </c>
      <c r="F84" s="2"/>
      <c r="G84" s="2"/>
    </row>
    <row r="85" spans="1:7">
      <c r="A85" s="41"/>
      <c r="B85" s="8">
        <v>40859</v>
      </c>
      <c r="C85" s="4" t="s">
        <v>116</v>
      </c>
      <c r="D85" s="17">
        <v>21.1</v>
      </c>
      <c r="E85" s="22">
        <v>6.5590277777777775E-2</v>
      </c>
      <c r="F85" s="2"/>
      <c r="G85" s="2"/>
    </row>
    <row r="86" spans="1:7">
      <c r="A86" s="41"/>
      <c r="B86" s="9">
        <v>40881</v>
      </c>
      <c r="C86" s="4" t="s">
        <v>119</v>
      </c>
      <c r="D86" s="17">
        <v>16</v>
      </c>
      <c r="E86" s="22">
        <v>5.2673611111111109E-2</v>
      </c>
      <c r="F86" s="2"/>
      <c r="G86" s="2"/>
    </row>
    <row r="87" spans="1:7">
      <c r="A87" s="41"/>
      <c r="B87" s="9">
        <v>40895</v>
      </c>
      <c r="C87" s="4" t="s">
        <v>131</v>
      </c>
      <c r="D87" s="17">
        <v>12</v>
      </c>
      <c r="E87" s="22">
        <v>3.4097222222222223E-2</v>
      </c>
      <c r="F87" s="2"/>
      <c r="G87" s="2"/>
    </row>
    <row r="88" spans="1:7">
      <c r="A88" s="41"/>
      <c r="B88" s="9">
        <v>40907</v>
      </c>
      <c r="C88" s="1" t="s">
        <v>140</v>
      </c>
      <c r="D88" s="17">
        <v>7.2</v>
      </c>
      <c r="E88" s="22">
        <v>2.0601851851851854E-2</v>
      </c>
      <c r="F88" s="2"/>
      <c r="G88" s="2"/>
    </row>
    <row r="89" spans="1:7" ht="15.75">
      <c r="A89" s="41"/>
      <c r="B89" s="35">
        <v>15</v>
      </c>
      <c r="C89" s="27" t="s">
        <v>135</v>
      </c>
      <c r="D89" s="28">
        <f>SUM(D74:D88)</f>
        <v>363.40000000000003</v>
      </c>
      <c r="E89" s="30">
        <f>SUM(E74:E88)</f>
        <v>1.2601388888888889</v>
      </c>
      <c r="F89" s="36"/>
      <c r="G89" s="2"/>
    </row>
    <row r="90" spans="1:7">
      <c r="A90" s="41"/>
      <c r="B90" s="6"/>
      <c r="C90" s="2"/>
      <c r="F90" s="2"/>
      <c r="G90" s="2"/>
    </row>
    <row r="91" spans="1:7" ht="28.5" customHeight="1">
      <c r="A91" s="42" t="s">
        <v>23</v>
      </c>
      <c r="B91" s="9">
        <v>40601</v>
      </c>
      <c r="C91" s="4" t="s">
        <v>49</v>
      </c>
      <c r="D91" s="19">
        <v>13</v>
      </c>
      <c r="E91" s="22">
        <v>5.4768518518518522E-2</v>
      </c>
      <c r="F91" s="1"/>
      <c r="G91" s="1"/>
    </row>
    <row r="92" spans="1:7">
      <c r="A92" s="41"/>
      <c r="B92" s="8">
        <v>40657</v>
      </c>
      <c r="C92" s="4" t="s">
        <v>65</v>
      </c>
      <c r="D92" s="17">
        <v>40</v>
      </c>
      <c r="E92" s="22">
        <v>0.25839120370370372</v>
      </c>
      <c r="F92" s="1" t="s">
        <v>120</v>
      </c>
      <c r="G92" s="1"/>
    </row>
    <row r="93" spans="1:7">
      <c r="A93" s="41"/>
      <c r="B93" s="8">
        <v>40735</v>
      </c>
      <c r="C93" s="10" t="s">
        <v>86</v>
      </c>
      <c r="D93" s="17">
        <v>23</v>
      </c>
      <c r="E93" s="22">
        <v>0.10971064814814814</v>
      </c>
      <c r="F93" s="1"/>
      <c r="G93" s="1"/>
    </row>
    <row r="94" spans="1:7">
      <c r="A94" s="41"/>
      <c r="B94" s="8">
        <v>40797</v>
      </c>
      <c r="C94" s="4" t="s">
        <v>94</v>
      </c>
      <c r="D94" s="17">
        <v>34</v>
      </c>
      <c r="E94" s="22">
        <v>0.21458333333333335</v>
      </c>
      <c r="F94" s="1"/>
      <c r="G94" s="1"/>
    </row>
    <row r="95" spans="1:7">
      <c r="A95" s="41"/>
      <c r="B95" s="8">
        <v>40839</v>
      </c>
      <c r="C95" s="4" t="s">
        <v>113</v>
      </c>
      <c r="D95" s="17">
        <v>77</v>
      </c>
      <c r="E95" s="22">
        <v>0.52424768518518516</v>
      </c>
      <c r="F95" s="1"/>
      <c r="G95" s="1"/>
    </row>
    <row r="96" spans="1:7" ht="15.75">
      <c r="A96" s="41"/>
      <c r="B96" s="32">
        <v>5</v>
      </c>
      <c r="C96" s="27" t="s">
        <v>135</v>
      </c>
      <c r="D96" s="28">
        <f>SUM(D91:D95)</f>
        <v>187</v>
      </c>
      <c r="E96" s="30">
        <f>SUM(E91:E95)</f>
        <v>1.161701388888889</v>
      </c>
      <c r="F96" s="1"/>
      <c r="G96" s="1"/>
    </row>
    <row r="97" spans="1:7">
      <c r="A97" s="41"/>
      <c r="B97" s="6"/>
      <c r="C97" s="1"/>
      <c r="F97" s="1"/>
      <c r="G97" s="1"/>
    </row>
    <row r="98" spans="1:7">
      <c r="A98" s="42" t="s">
        <v>24</v>
      </c>
      <c r="B98" s="8">
        <v>40657</v>
      </c>
      <c r="C98" s="4" t="s">
        <v>64</v>
      </c>
      <c r="D98" s="17">
        <v>10</v>
      </c>
      <c r="E98" s="22">
        <v>3.408564814814815E-2</v>
      </c>
      <c r="F98" s="1"/>
      <c r="G98" s="1"/>
    </row>
    <row r="99" spans="1:7">
      <c r="A99" s="42"/>
      <c r="B99" s="8">
        <v>40790</v>
      </c>
      <c r="C99" s="4" t="s">
        <v>93</v>
      </c>
      <c r="D99" s="17">
        <v>10</v>
      </c>
      <c r="E99" s="22">
        <v>3.107638888888889E-2</v>
      </c>
      <c r="F99" s="1"/>
      <c r="G99" s="1"/>
    </row>
    <row r="100" spans="1:7">
      <c r="A100" s="42"/>
      <c r="B100" s="1" t="s">
        <v>107</v>
      </c>
      <c r="C100" s="4" t="s">
        <v>106</v>
      </c>
      <c r="D100" s="17">
        <v>10</v>
      </c>
      <c r="E100" s="22">
        <v>3.1828703703703706E-2</v>
      </c>
      <c r="F100" s="1"/>
      <c r="G100" s="1"/>
    </row>
    <row r="101" spans="1:7" ht="15.75">
      <c r="A101" s="41"/>
      <c r="B101" s="32">
        <v>3</v>
      </c>
      <c r="C101" s="27" t="s">
        <v>135</v>
      </c>
      <c r="D101" s="28">
        <f>SUM(D98:D100)</f>
        <v>30</v>
      </c>
      <c r="E101" s="30">
        <f>SUM(E98:E100)</f>
        <v>9.6990740740740752E-2</v>
      </c>
      <c r="F101" s="1"/>
      <c r="G101" s="1"/>
    </row>
    <row r="102" spans="1:7" ht="15.75">
      <c r="A102" s="41"/>
      <c r="B102" s="32"/>
      <c r="C102" s="27"/>
      <c r="D102" s="28"/>
      <c r="E102" s="30"/>
      <c r="F102" s="1"/>
      <c r="G102" s="1"/>
    </row>
    <row r="103" spans="1:7">
      <c r="A103" s="41"/>
      <c r="B103" s="6"/>
      <c r="C103" s="1"/>
      <c r="F103" s="1"/>
      <c r="G103" s="1"/>
    </row>
    <row r="104" spans="1:7">
      <c r="A104" s="41" t="s">
        <v>25</v>
      </c>
      <c r="B104" s="8">
        <v>40649</v>
      </c>
      <c r="C104" s="1" t="s">
        <v>63</v>
      </c>
      <c r="D104" s="17">
        <v>26</v>
      </c>
      <c r="E104" s="22">
        <v>8.3946759259259263E-2</v>
      </c>
      <c r="F104" s="1"/>
      <c r="G104" s="1"/>
    </row>
    <row r="105" spans="1:7">
      <c r="A105" s="41"/>
      <c r="B105" s="8">
        <v>40657</v>
      </c>
      <c r="C105" s="4" t="s">
        <v>64</v>
      </c>
      <c r="D105" s="17">
        <v>20</v>
      </c>
      <c r="E105" s="22">
        <v>6.4050925925925928E-2</v>
      </c>
      <c r="F105" s="1"/>
      <c r="G105" s="1"/>
    </row>
    <row r="106" spans="1:7">
      <c r="A106" s="41"/>
      <c r="B106" s="8">
        <v>40699</v>
      </c>
      <c r="C106" s="10" t="s">
        <v>81</v>
      </c>
      <c r="D106" s="17">
        <v>20</v>
      </c>
      <c r="E106" s="22">
        <v>6.2430555555555552E-2</v>
      </c>
      <c r="F106" s="1"/>
      <c r="G106" s="1"/>
    </row>
    <row r="107" spans="1:7">
      <c r="A107" s="41"/>
      <c r="B107" s="8">
        <v>40713</v>
      </c>
      <c r="C107" s="1" t="s">
        <v>83</v>
      </c>
      <c r="D107" s="17">
        <v>20</v>
      </c>
      <c r="E107" s="22">
        <v>4.3819444444444446E-2</v>
      </c>
      <c r="F107" s="1"/>
      <c r="G107" s="1"/>
    </row>
    <row r="108" spans="1:7">
      <c r="A108" s="41"/>
      <c r="B108" s="8">
        <v>40797</v>
      </c>
      <c r="C108" s="4" t="s">
        <v>94</v>
      </c>
      <c r="D108" s="17">
        <v>34</v>
      </c>
      <c r="E108" s="22">
        <v>0.18380787037037039</v>
      </c>
      <c r="F108" s="1"/>
      <c r="G108" s="1"/>
    </row>
    <row r="109" spans="1:7">
      <c r="A109" s="41"/>
      <c r="B109" s="9">
        <v>40832</v>
      </c>
      <c r="C109" s="4" t="s">
        <v>109</v>
      </c>
      <c r="D109" s="17">
        <v>21.1</v>
      </c>
      <c r="E109" s="22">
        <v>6.7233796296296292E-2</v>
      </c>
      <c r="F109" s="1"/>
      <c r="G109" s="1"/>
    </row>
    <row r="110" spans="1:7">
      <c r="A110" s="41"/>
      <c r="B110" s="8">
        <v>40852</v>
      </c>
      <c r="C110" s="4" t="s">
        <v>114</v>
      </c>
      <c r="D110" s="17">
        <v>24</v>
      </c>
      <c r="E110" s="22">
        <v>9.2152777777777764E-2</v>
      </c>
      <c r="F110" s="1"/>
      <c r="G110" s="1"/>
    </row>
    <row r="111" spans="1:7">
      <c r="A111" s="41"/>
      <c r="B111" s="9">
        <v>40881</v>
      </c>
      <c r="C111" s="4" t="s">
        <v>119</v>
      </c>
      <c r="D111" s="17">
        <v>16</v>
      </c>
      <c r="E111" s="22">
        <v>5.2476851851851851E-2</v>
      </c>
      <c r="F111" s="1"/>
      <c r="G111" s="1"/>
    </row>
    <row r="112" spans="1:7" ht="15.75">
      <c r="A112" s="41"/>
      <c r="B112" s="33">
        <v>8</v>
      </c>
      <c r="C112" s="27" t="s">
        <v>135</v>
      </c>
      <c r="D112" s="28">
        <f>SUM(D104:D111)</f>
        <v>181.1</v>
      </c>
      <c r="E112" s="30">
        <f>SUM(E104:E111)</f>
        <v>0.64991898148148142</v>
      </c>
      <c r="F112" s="1"/>
      <c r="G112" s="1"/>
    </row>
    <row r="113" spans="1:7">
      <c r="A113" s="41"/>
      <c r="B113" s="6"/>
      <c r="C113" s="1"/>
      <c r="F113" s="1"/>
      <c r="G113" s="1"/>
    </row>
    <row r="114" spans="1:7">
      <c r="A114" s="41" t="s">
        <v>26</v>
      </c>
      <c r="B114" s="8">
        <v>40797</v>
      </c>
      <c r="C114" s="4" t="s">
        <v>94</v>
      </c>
      <c r="D114" s="17">
        <v>18</v>
      </c>
      <c r="E114" s="22">
        <v>0.10907407407407409</v>
      </c>
      <c r="F114" s="1"/>
      <c r="G114" s="1"/>
    </row>
    <row r="115" spans="1:7" ht="15.75">
      <c r="A115" s="43"/>
      <c r="B115" s="27">
        <v>1</v>
      </c>
      <c r="C115" s="27" t="s">
        <v>135</v>
      </c>
      <c r="D115" s="28">
        <v>18</v>
      </c>
      <c r="E115" s="38">
        <v>0.10907407407407409</v>
      </c>
      <c r="F115" s="1"/>
      <c r="G115" s="1"/>
    </row>
    <row r="116" spans="1:7">
      <c r="A116" s="41"/>
      <c r="B116" s="6"/>
      <c r="C116" s="1"/>
      <c r="F116" s="1"/>
      <c r="G116" s="1"/>
    </row>
    <row r="117" spans="1:7">
      <c r="A117" s="42" t="s">
        <v>27</v>
      </c>
      <c r="B117" s="9">
        <v>40832</v>
      </c>
      <c r="C117" s="4" t="s">
        <v>109</v>
      </c>
      <c r="D117" s="17">
        <v>21.1</v>
      </c>
      <c r="E117" s="22">
        <v>7.0717592592592596E-2</v>
      </c>
      <c r="F117" s="1"/>
      <c r="G117" s="1"/>
    </row>
    <row r="118" spans="1:7">
      <c r="A118" s="42"/>
      <c r="B118" s="9">
        <v>40839</v>
      </c>
      <c r="C118" s="10" t="s">
        <v>112</v>
      </c>
      <c r="D118" s="17">
        <v>15</v>
      </c>
      <c r="E118" s="22">
        <v>4.4803240740740741E-2</v>
      </c>
      <c r="F118" s="1"/>
      <c r="G118" s="1"/>
    </row>
    <row r="119" spans="1:7">
      <c r="A119" s="42"/>
      <c r="B119" s="9">
        <v>40874</v>
      </c>
      <c r="C119" s="4" t="s">
        <v>73</v>
      </c>
      <c r="D119" s="17">
        <v>42.195</v>
      </c>
      <c r="E119" s="22">
        <v>0.14655092592592592</v>
      </c>
      <c r="F119" s="1"/>
      <c r="G119" s="1"/>
    </row>
    <row r="120" spans="1:7" ht="15.75">
      <c r="A120" s="42"/>
      <c r="B120" s="31">
        <v>3</v>
      </c>
      <c r="C120" s="27" t="s">
        <v>135</v>
      </c>
      <c r="D120" s="28">
        <f>SUM(D117:D119)</f>
        <v>78.295000000000002</v>
      </c>
      <c r="E120" s="30">
        <f>SUM(E117:E119)</f>
        <v>0.26207175925925924</v>
      </c>
      <c r="F120" s="1"/>
      <c r="G120" s="1"/>
    </row>
    <row r="121" spans="1:7">
      <c r="A121" s="42"/>
      <c r="B121" s="6"/>
      <c r="C121" s="1"/>
      <c r="F121" s="1"/>
      <c r="G121" s="1"/>
    </row>
    <row r="122" spans="1:7">
      <c r="A122" s="63" t="s">
        <v>61</v>
      </c>
      <c r="B122" s="8">
        <v>40650</v>
      </c>
      <c r="C122" s="4" t="s">
        <v>60</v>
      </c>
      <c r="D122" s="17">
        <v>42</v>
      </c>
      <c r="E122" s="22">
        <v>0.15128472222222222</v>
      </c>
      <c r="F122" s="1"/>
      <c r="G122" s="1"/>
    </row>
    <row r="123" spans="1:7">
      <c r="A123" s="63"/>
      <c r="B123" s="8">
        <v>40790</v>
      </c>
      <c r="C123" s="4" t="s">
        <v>93</v>
      </c>
      <c r="D123" s="17">
        <v>10</v>
      </c>
      <c r="E123" s="22">
        <v>3.0763888888888886E-2</v>
      </c>
      <c r="F123" s="1"/>
      <c r="G123" s="1"/>
    </row>
    <row r="124" spans="1:7">
      <c r="A124" s="63"/>
      <c r="B124" s="9">
        <v>40832</v>
      </c>
      <c r="C124" s="4" t="s">
        <v>109</v>
      </c>
      <c r="D124" s="17">
        <v>21.1</v>
      </c>
      <c r="E124" s="22">
        <v>7.1296296296296288E-2</v>
      </c>
      <c r="F124" s="1"/>
      <c r="G124" s="1"/>
    </row>
    <row r="125" spans="1:7">
      <c r="A125" s="63"/>
      <c r="B125" s="8">
        <v>40852</v>
      </c>
      <c r="C125" s="4" t="s">
        <v>114</v>
      </c>
      <c r="D125" s="17">
        <v>24</v>
      </c>
      <c r="E125" s="22">
        <v>9.7905092592592599E-2</v>
      </c>
      <c r="F125" s="1"/>
      <c r="G125" s="1"/>
    </row>
    <row r="126" spans="1:7" ht="15.75">
      <c r="A126" s="63"/>
      <c r="B126" s="33">
        <v>4</v>
      </c>
      <c r="C126" s="27" t="s">
        <v>135</v>
      </c>
      <c r="D126" s="28">
        <f>SUM(D122:D125)</f>
        <v>97.1</v>
      </c>
      <c r="E126" s="30">
        <f>SUM(E122:E125)</f>
        <v>0.35125000000000001</v>
      </c>
      <c r="F126" s="1"/>
      <c r="G126" s="1"/>
    </row>
    <row r="127" spans="1:7" ht="15.75">
      <c r="A127" s="41"/>
      <c r="B127" s="37"/>
      <c r="C127" s="27"/>
      <c r="D127" s="28"/>
      <c r="E127" s="27"/>
      <c r="F127" s="1"/>
      <c r="G127" s="1"/>
    </row>
    <row r="128" spans="1:7">
      <c r="A128" s="42" t="s">
        <v>28</v>
      </c>
      <c r="B128" s="8">
        <v>40573</v>
      </c>
      <c r="C128" s="4" t="s">
        <v>16</v>
      </c>
      <c r="D128" s="17">
        <v>9</v>
      </c>
      <c r="E128" s="22">
        <v>3.9629629629629633E-2</v>
      </c>
      <c r="F128" s="1"/>
      <c r="G128" s="1"/>
    </row>
    <row r="129" spans="1:7">
      <c r="A129" s="41"/>
      <c r="B129" s="8">
        <v>40649</v>
      </c>
      <c r="C129" s="1" t="s">
        <v>63</v>
      </c>
      <c r="D129" s="17">
        <v>22</v>
      </c>
      <c r="E129" s="22">
        <v>0.10540509259259261</v>
      </c>
      <c r="F129" s="1"/>
      <c r="G129" s="1"/>
    </row>
    <row r="130" spans="1:7">
      <c r="A130" s="41"/>
      <c r="B130" s="8">
        <v>40692</v>
      </c>
      <c r="C130" s="4" t="s">
        <v>78</v>
      </c>
      <c r="D130" s="17">
        <v>18</v>
      </c>
      <c r="E130" s="22">
        <v>7.5081018518518519E-2</v>
      </c>
      <c r="F130" s="1"/>
      <c r="G130" s="1"/>
    </row>
    <row r="131" spans="1:7">
      <c r="A131" s="41"/>
      <c r="B131" s="8">
        <v>40713</v>
      </c>
      <c r="C131" s="13" t="s">
        <v>83</v>
      </c>
      <c r="D131" s="17">
        <v>20</v>
      </c>
      <c r="E131" s="22">
        <v>5.7824074074074076E-2</v>
      </c>
      <c r="F131" s="1"/>
      <c r="G131" s="1"/>
    </row>
    <row r="132" spans="1:7">
      <c r="A132" s="41"/>
      <c r="B132" s="8">
        <v>40790</v>
      </c>
      <c r="C132" s="4" t="s">
        <v>93</v>
      </c>
      <c r="D132" s="17">
        <v>10</v>
      </c>
      <c r="E132" s="22">
        <v>4.0127314814814817E-2</v>
      </c>
      <c r="F132" s="1"/>
      <c r="G132" s="1"/>
    </row>
    <row r="133" spans="1:7">
      <c r="A133" s="41"/>
      <c r="B133" s="8">
        <v>40797</v>
      </c>
      <c r="C133" s="4" t="s">
        <v>94</v>
      </c>
      <c r="D133" s="17">
        <v>18</v>
      </c>
      <c r="E133" s="22">
        <v>0.13393518518518518</v>
      </c>
      <c r="F133" s="1"/>
      <c r="G133" s="1"/>
    </row>
    <row r="134" spans="1:7">
      <c r="A134" s="41"/>
      <c r="B134" s="9">
        <v>40810</v>
      </c>
      <c r="C134" s="4" t="s">
        <v>102</v>
      </c>
      <c r="D134" s="17">
        <v>14</v>
      </c>
      <c r="E134" s="22">
        <v>6.2280092592592595E-2</v>
      </c>
      <c r="F134" s="1"/>
      <c r="G134" s="1"/>
    </row>
    <row r="135" spans="1:7">
      <c r="A135" s="41"/>
      <c r="B135" s="1" t="s">
        <v>107</v>
      </c>
      <c r="C135" s="4" t="s">
        <v>106</v>
      </c>
      <c r="D135" s="17">
        <v>10</v>
      </c>
      <c r="E135" s="22">
        <v>4.0833333333333333E-2</v>
      </c>
      <c r="F135" s="1"/>
      <c r="G135" s="1"/>
    </row>
    <row r="136" spans="1:7">
      <c r="A136" s="41"/>
      <c r="B136" s="9">
        <v>40832</v>
      </c>
      <c r="C136" s="4" t="s">
        <v>109</v>
      </c>
      <c r="D136" s="17">
        <v>21.1</v>
      </c>
      <c r="E136" s="22">
        <v>9.6250000000000002E-2</v>
      </c>
      <c r="F136" s="1"/>
      <c r="G136" s="1"/>
    </row>
    <row r="137" spans="1:7">
      <c r="A137" s="41"/>
      <c r="B137" s="8">
        <v>40860</v>
      </c>
      <c r="C137" s="4" t="s">
        <v>117</v>
      </c>
      <c r="E137" s="22"/>
      <c r="F137" s="17">
        <v>42.195</v>
      </c>
      <c r="G137" s="22">
        <v>0.16194444444444445</v>
      </c>
    </row>
    <row r="138" spans="1:7">
      <c r="A138" s="41"/>
      <c r="B138" s="9">
        <v>40881</v>
      </c>
      <c r="C138" s="4" t="s">
        <v>119</v>
      </c>
      <c r="D138" s="17">
        <v>9</v>
      </c>
      <c r="E138" s="22">
        <v>3.9525462962962964E-2</v>
      </c>
      <c r="F138" s="1"/>
      <c r="G138" s="1"/>
    </row>
    <row r="139" spans="1:7" ht="15.75">
      <c r="A139" s="41"/>
      <c r="B139" s="31">
        <v>11</v>
      </c>
      <c r="C139" s="27" t="s">
        <v>135</v>
      </c>
      <c r="D139" s="28">
        <f>SUM(D128:D138)</f>
        <v>151.1</v>
      </c>
      <c r="E139" s="30">
        <f>SUM(E128:E138)</f>
        <v>0.69089120370370372</v>
      </c>
      <c r="F139" s="1"/>
      <c r="G139" s="1"/>
    </row>
    <row r="140" spans="1:7">
      <c r="A140" s="41"/>
      <c r="B140" s="7"/>
      <c r="C140" s="1"/>
      <c r="F140" s="1"/>
      <c r="G140" s="1"/>
    </row>
    <row r="141" spans="1:7">
      <c r="A141" s="42" t="s">
        <v>29</v>
      </c>
      <c r="B141" s="8">
        <v>40573</v>
      </c>
      <c r="C141" s="4" t="s">
        <v>16</v>
      </c>
      <c r="D141" s="17">
        <v>24</v>
      </c>
      <c r="E141" s="22">
        <v>9.5532407407407413E-2</v>
      </c>
      <c r="F141" s="1"/>
      <c r="G141" s="1"/>
    </row>
    <row r="142" spans="1:7">
      <c r="A142" s="42"/>
      <c r="B142" s="8">
        <v>40594</v>
      </c>
      <c r="C142" s="1" t="s">
        <v>134</v>
      </c>
      <c r="D142" s="17">
        <v>18</v>
      </c>
      <c r="E142" s="22">
        <v>5.9791666666666667E-2</v>
      </c>
      <c r="F142" s="1"/>
      <c r="G142" s="1"/>
    </row>
    <row r="143" spans="1:7">
      <c r="A143" s="41"/>
      <c r="B143" s="8">
        <v>40649</v>
      </c>
      <c r="C143" s="1" t="s">
        <v>63</v>
      </c>
      <c r="D143" s="17">
        <v>19</v>
      </c>
      <c r="E143" s="22">
        <v>6.6759259259259254E-2</v>
      </c>
      <c r="F143" s="1"/>
      <c r="G143" s="1"/>
    </row>
    <row r="144" spans="1:7">
      <c r="A144" s="41"/>
      <c r="B144" s="8">
        <v>40671</v>
      </c>
      <c r="C144" s="4" t="s">
        <v>70</v>
      </c>
      <c r="D144" s="17">
        <v>24</v>
      </c>
      <c r="E144" s="22">
        <v>0.10303240740740742</v>
      </c>
      <c r="F144" s="1"/>
      <c r="G144" s="1"/>
    </row>
    <row r="145" spans="1:7">
      <c r="A145" s="41"/>
      <c r="B145" s="9">
        <v>40685</v>
      </c>
      <c r="C145" s="4" t="s">
        <v>77</v>
      </c>
      <c r="D145" s="17">
        <v>21.5</v>
      </c>
      <c r="E145" s="22">
        <v>7.9490740740740737E-2</v>
      </c>
      <c r="F145" s="1"/>
      <c r="G145" s="1"/>
    </row>
    <row r="146" spans="1:7">
      <c r="A146" s="41"/>
      <c r="B146" s="8">
        <v>40692</v>
      </c>
      <c r="C146" s="4" t="s">
        <v>78</v>
      </c>
      <c r="D146" s="17">
        <v>42.195</v>
      </c>
      <c r="E146" s="22">
        <v>0.14849537037037039</v>
      </c>
      <c r="F146" s="1"/>
      <c r="G146" s="1"/>
    </row>
    <row r="147" spans="1:7">
      <c r="A147" s="41"/>
      <c r="B147" s="14" t="s">
        <v>88</v>
      </c>
      <c r="C147" s="4" t="s">
        <v>87</v>
      </c>
      <c r="D147" s="17">
        <v>230</v>
      </c>
      <c r="E147" s="23">
        <v>1.2001620370370369</v>
      </c>
      <c r="F147" s="1"/>
      <c r="G147" s="1"/>
    </row>
    <row r="148" spans="1:7">
      <c r="A148" s="41"/>
      <c r="B148" s="8">
        <v>40797</v>
      </c>
      <c r="C148" s="4" t="s">
        <v>96</v>
      </c>
      <c r="D148" s="17">
        <v>25</v>
      </c>
      <c r="E148" s="22">
        <v>0.11912037037037038</v>
      </c>
      <c r="F148" s="1"/>
      <c r="G148" s="1"/>
    </row>
    <row r="149" spans="1:7">
      <c r="A149" s="41"/>
      <c r="B149" s="8">
        <v>40830</v>
      </c>
      <c r="C149" s="4" t="s">
        <v>105</v>
      </c>
      <c r="D149" s="17">
        <v>162</v>
      </c>
      <c r="E149" s="24">
        <v>2.3562037037037036</v>
      </c>
      <c r="F149" s="1" t="s">
        <v>121</v>
      </c>
      <c r="G149" s="1"/>
    </row>
    <row r="150" spans="1:7" ht="15.75">
      <c r="A150" s="41"/>
      <c r="B150" s="33">
        <v>9</v>
      </c>
      <c r="C150" s="27" t="s">
        <v>135</v>
      </c>
      <c r="D150" s="28">
        <f>SUM(D141:D149)</f>
        <v>565.69499999999994</v>
      </c>
      <c r="E150" s="30">
        <f>SUM(E141:E149)</f>
        <v>4.2285879629629628</v>
      </c>
      <c r="F150" s="1"/>
      <c r="G150" s="1"/>
    </row>
    <row r="151" spans="1:7">
      <c r="A151" s="41"/>
      <c r="B151" s="7"/>
      <c r="C151" s="1"/>
      <c r="F151" s="1"/>
      <c r="G151" s="1"/>
    </row>
    <row r="152" spans="1:7">
      <c r="A152" s="42" t="s">
        <v>30</v>
      </c>
      <c r="B152" s="9">
        <v>40628</v>
      </c>
      <c r="C152" s="4" t="s">
        <v>53</v>
      </c>
      <c r="D152" s="17">
        <v>35</v>
      </c>
      <c r="E152" s="22">
        <v>0.13942129629629629</v>
      </c>
      <c r="F152" s="1"/>
      <c r="G152" s="1"/>
    </row>
    <row r="153" spans="1:7" ht="15.75">
      <c r="A153" s="42"/>
      <c r="B153" s="31">
        <v>1</v>
      </c>
      <c r="C153" s="27" t="s">
        <v>135</v>
      </c>
      <c r="D153" s="28">
        <v>35</v>
      </c>
      <c r="E153" s="38">
        <v>0.13942129629629629</v>
      </c>
      <c r="F153" s="1"/>
      <c r="G153" s="1"/>
    </row>
    <row r="154" spans="1:7" ht="15.75">
      <c r="A154" s="42"/>
      <c r="B154" s="31"/>
      <c r="C154" s="27"/>
      <c r="D154" s="28"/>
      <c r="E154" s="38"/>
      <c r="F154" s="1"/>
      <c r="G154" s="1"/>
    </row>
    <row r="155" spans="1:7">
      <c r="A155" s="41" t="s">
        <v>41</v>
      </c>
      <c r="B155" s="9">
        <v>40601</v>
      </c>
      <c r="C155" s="4" t="s">
        <v>48</v>
      </c>
      <c r="D155" s="19">
        <v>21</v>
      </c>
      <c r="E155" s="22">
        <v>6.5868055555555555E-2</v>
      </c>
      <c r="F155" s="1"/>
      <c r="G155" s="1"/>
    </row>
    <row r="156" spans="1:7">
      <c r="A156" s="43"/>
      <c r="B156" s="9">
        <v>40608</v>
      </c>
      <c r="C156" s="4" t="s">
        <v>51</v>
      </c>
      <c r="D156" s="17">
        <v>10</v>
      </c>
      <c r="E156" s="22">
        <v>2.7303240740740743E-2</v>
      </c>
      <c r="F156" s="1"/>
      <c r="G156" s="1"/>
    </row>
    <row r="157" spans="1:7">
      <c r="A157" s="41"/>
      <c r="B157" s="9">
        <v>40629</v>
      </c>
      <c r="C157" s="4" t="s">
        <v>57</v>
      </c>
      <c r="D157" s="17">
        <v>10</v>
      </c>
      <c r="E157" s="22">
        <v>2.8437500000000001E-2</v>
      </c>
      <c r="F157" s="1"/>
      <c r="G157" s="1"/>
    </row>
    <row r="158" spans="1:7">
      <c r="A158" s="41"/>
      <c r="B158" s="8">
        <v>40649</v>
      </c>
      <c r="C158" s="1" t="s">
        <v>63</v>
      </c>
      <c r="D158" s="17">
        <v>17</v>
      </c>
      <c r="E158" s="22">
        <v>5.9803240740740747E-2</v>
      </c>
      <c r="F158" s="1"/>
      <c r="G158" s="1"/>
    </row>
    <row r="159" spans="1:7">
      <c r="A159" s="41"/>
      <c r="B159" s="8">
        <v>40657</v>
      </c>
      <c r="C159" s="4" t="s">
        <v>64</v>
      </c>
      <c r="D159" s="17">
        <v>20</v>
      </c>
      <c r="E159" s="1" t="s">
        <v>125</v>
      </c>
      <c r="F159" s="1"/>
      <c r="G159" s="1"/>
    </row>
    <row r="160" spans="1:7">
      <c r="A160" s="41"/>
      <c r="B160" s="8">
        <v>40691</v>
      </c>
      <c r="C160" s="4" t="s">
        <v>78</v>
      </c>
      <c r="D160" s="17">
        <v>10</v>
      </c>
      <c r="E160" s="22">
        <v>2.8101851851851854E-2</v>
      </c>
      <c r="F160" s="1"/>
      <c r="G160" s="1"/>
    </row>
    <row r="161" spans="1:7">
      <c r="A161" s="41"/>
      <c r="B161" s="8">
        <v>40698</v>
      </c>
      <c r="C161" s="10" t="s">
        <v>80</v>
      </c>
      <c r="D161" s="17">
        <v>13</v>
      </c>
      <c r="E161" s="22">
        <v>3.7835648148148153E-2</v>
      </c>
      <c r="F161" s="1"/>
      <c r="G161" s="1"/>
    </row>
    <row r="162" spans="1:7">
      <c r="A162" s="41"/>
      <c r="B162" s="8">
        <v>40713</v>
      </c>
      <c r="C162" s="1" t="s">
        <v>83</v>
      </c>
      <c r="D162" s="17">
        <v>20</v>
      </c>
      <c r="E162" s="22">
        <v>4.1643518518518517E-2</v>
      </c>
      <c r="F162" s="1"/>
      <c r="G162" s="1"/>
    </row>
    <row r="163" spans="1:7">
      <c r="A163" s="41"/>
      <c r="B163" s="9">
        <v>40728</v>
      </c>
      <c r="C163" s="12" t="s">
        <v>85</v>
      </c>
      <c r="D163" s="17">
        <v>20</v>
      </c>
      <c r="E163" s="22">
        <v>6.1331018518518521E-2</v>
      </c>
      <c r="F163" s="1"/>
      <c r="G163" s="1"/>
    </row>
    <row r="164" spans="1:7">
      <c r="A164" s="41"/>
      <c r="B164" s="8">
        <v>40740</v>
      </c>
      <c r="C164" s="4" t="s">
        <v>90</v>
      </c>
      <c r="D164" s="17">
        <v>9</v>
      </c>
      <c r="E164" s="22">
        <v>2.5428240740740741E-2</v>
      </c>
      <c r="F164" s="1"/>
      <c r="G164" s="1"/>
    </row>
    <row r="165" spans="1:7">
      <c r="A165" s="41"/>
      <c r="B165" s="8">
        <v>40790</v>
      </c>
      <c r="C165" s="4" t="s">
        <v>93</v>
      </c>
      <c r="D165" s="17">
        <v>10</v>
      </c>
      <c r="E165" s="22">
        <v>2.9675925925925925E-2</v>
      </c>
      <c r="F165" s="1"/>
      <c r="G165" s="1"/>
    </row>
    <row r="166" spans="1:7">
      <c r="A166" s="41"/>
      <c r="B166" s="8">
        <v>40796</v>
      </c>
      <c r="C166" s="4" t="s">
        <v>98</v>
      </c>
      <c r="D166" s="17">
        <v>5</v>
      </c>
      <c r="E166" s="22">
        <v>1.3912037037037037E-2</v>
      </c>
      <c r="F166" s="1"/>
      <c r="G166" s="1"/>
    </row>
    <row r="167" spans="1:7">
      <c r="A167" s="41"/>
      <c r="B167" s="8">
        <v>40797</v>
      </c>
      <c r="C167" s="4" t="s">
        <v>99</v>
      </c>
      <c r="D167" s="17">
        <v>5</v>
      </c>
      <c r="E167" s="22">
        <v>1.3310185185185187E-2</v>
      </c>
      <c r="F167" s="1"/>
      <c r="G167" s="1"/>
    </row>
    <row r="168" spans="1:7">
      <c r="A168" s="41"/>
      <c r="B168" s="9">
        <v>40810</v>
      </c>
      <c r="C168" s="4" t="s">
        <v>102</v>
      </c>
      <c r="D168" s="17">
        <v>14</v>
      </c>
      <c r="E168" s="22">
        <v>4.3148148148148151E-2</v>
      </c>
      <c r="F168" s="1"/>
      <c r="G168" s="1"/>
    </row>
    <row r="169" spans="1:7">
      <c r="A169" s="41"/>
      <c r="B169" s="1" t="s">
        <v>107</v>
      </c>
      <c r="C169" s="4" t="s">
        <v>106</v>
      </c>
      <c r="D169" s="17">
        <v>10</v>
      </c>
      <c r="E169" s="22">
        <v>2.7581018518518519E-2</v>
      </c>
      <c r="F169" s="1"/>
      <c r="G169" s="1"/>
    </row>
    <row r="170" spans="1:7">
      <c r="A170" s="41"/>
      <c r="B170" s="9">
        <v>40832</v>
      </c>
      <c r="C170" s="4" t="s">
        <v>109</v>
      </c>
      <c r="D170" s="17">
        <v>7</v>
      </c>
      <c r="E170" s="22">
        <v>1.8449074074074073E-2</v>
      </c>
      <c r="F170" s="1"/>
      <c r="G170" s="1"/>
    </row>
    <row r="171" spans="1:7">
      <c r="A171" s="41"/>
      <c r="B171" s="8">
        <v>40853</v>
      </c>
      <c r="C171" s="10" t="s">
        <v>115</v>
      </c>
      <c r="D171" s="17">
        <v>8</v>
      </c>
      <c r="E171" s="22">
        <v>2.2303240740740738E-2</v>
      </c>
      <c r="F171" s="1"/>
      <c r="G171" s="1"/>
    </row>
    <row r="172" spans="1:7">
      <c r="A172" s="41"/>
      <c r="B172" s="9">
        <v>40867</v>
      </c>
      <c r="C172" s="1" t="s">
        <v>118</v>
      </c>
      <c r="D172" s="17">
        <v>5</v>
      </c>
      <c r="E172" s="22">
        <v>1.3888888888888888E-2</v>
      </c>
      <c r="F172" s="1"/>
      <c r="G172" s="1"/>
    </row>
    <row r="173" spans="1:7">
      <c r="A173" s="41"/>
      <c r="B173" s="8">
        <v>40894</v>
      </c>
      <c r="C173" s="4" t="s">
        <v>132</v>
      </c>
      <c r="D173" s="17">
        <v>7</v>
      </c>
      <c r="E173" s="22">
        <v>1.7013888888888887E-2</v>
      </c>
      <c r="F173" s="1"/>
      <c r="G173" s="1"/>
    </row>
    <row r="174" spans="1:7">
      <c r="A174" s="41"/>
      <c r="B174" s="9">
        <v>40907</v>
      </c>
      <c r="C174" s="1" t="s">
        <v>140</v>
      </c>
      <c r="D174" s="17">
        <v>7.2</v>
      </c>
      <c r="E174" s="22">
        <v>1.9583333333333331E-2</v>
      </c>
      <c r="F174" s="1"/>
      <c r="G174" s="1"/>
    </row>
    <row r="175" spans="1:7" ht="15.75">
      <c r="A175" s="41"/>
      <c r="B175" s="33">
        <v>20</v>
      </c>
      <c r="C175" s="27" t="s">
        <v>135</v>
      </c>
      <c r="D175" s="28">
        <f>SUM(D155:D174)</f>
        <v>228.2</v>
      </c>
      <c r="E175" s="30">
        <f>SUM(E155:E174)</f>
        <v>0.59461805555555536</v>
      </c>
      <c r="F175" s="1"/>
      <c r="G175" s="1"/>
    </row>
    <row r="176" spans="1:7">
      <c r="A176" s="41"/>
      <c r="B176" s="7"/>
      <c r="C176" s="1"/>
      <c r="F176" s="1"/>
      <c r="G176" s="1"/>
    </row>
    <row r="177" spans="1:7">
      <c r="A177" s="42" t="s">
        <v>31</v>
      </c>
      <c r="B177" s="8">
        <v>40635</v>
      </c>
      <c r="C177" s="4" t="s">
        <v>59</v>
      </c>
      <c r="D177" s="17">
        <v>6.5</v>
      </c>
      <c r="E177" s="22">
        <v>3.2696759259259259E-2</v>
      </c>
      <c r="F177" s="1" t="s">
        <v>122</v>
      </c>
      <c r="G177" s="1"/>
    </row>
    <row r="178" spans="1:7">
      <c r="A178" s="41"/>
      <c r="B178" s="8">
        <v>40664</v>
      </c>
      <c r="C178" s="4" t="s">
        <v>68</v>
      </c>
      <c r="D178" s="17">
        <v>5</v>
      </c>
      <c r="E178" s="22">
        <v>1.5868055555555555E-2</v>
      </c>
      <c r="F178" s="1"/>
      <c r="G178" s="1"/>
    </row>
    <row r="179" spans="1:7">
      <c r="A179" s="41"/>
      <c r="B179" s="8">
        <v>40698</v>
      </c>
      <c r="C179" s="10" t="s">
        <v>80</v>
      </c>
      <c r="D179" s="17">
        <v>6.5</v>
      </c>
      <c r="E179" s="22">
        <v>2.2129629629629628E-2</v>
      </c>
      <c r="F179" s="1"/>
      <c r="G179" s="1"/>
    </row>
    <row r="180" spans="1:7">
      <c r="A180" s="41"/>
      <c r="B180" s="8">
        <v>40713</v>
      </c>
      <c r="C180" s="1" t="s">
        <v>83</v>
      </c>
      <c r="D180" s="17">
        <v>7.5</v>
      </c>
      <c r="E180" s="22">
        <v>2.4988425925925928E-2</v>
      </c>
      <c r="F180" s="1"/>
      <c r="G180" s="1"/>
    </row>
    <row r="181" spans="1:7">
      <c r="A181" s="41"/>
      <c r="B181" s="9">
        <v>40839</v>
      </c>
      <c r="C181" s="10" t="s">
        <v>112</v>
      </c>
      <c r="D181" s="17">
        <v>7.5</v>
      </c>
      <c r="E181" s="22">
        <v>2.5196759259259256E-2</v>
      </c>
      <c r="F181" s="1"/>
      <c r="G181" s="1"/>
    </row>
    <row r="182" spans="1:7" ht="15.75">
      <c r="A182" s="41"/>
      <c r="B182" s="33">
        <v>5</v>
      </c>
      <c r="C182" s="27" t="s">
        <v>135</v>
      </c>
      <c r="D182" s="28">
        <f>SUM(D177:D181)</f>
        <v>33</v>
      </c>
      <c r="E182" s="30">
        <f>SUM(E177:E181)</f>
        <v>0.12087962962962961</v>
      </c>
      <c r="F182" s="1"/>
      <c r="G182" s="1"/>
    </row>
    <row r="183" spans="1:7">
      <c r="A183" s="41"/>
      <c r="B183" s="7"/>
      <c r="C183" s="1"/>
      <c r="F183" s="1"/>
      <c r="G183" s="1"/>
    </row>
    <row r="184" spans="1:7">
      <c r="A184" s="42" t="s">
        <v>32</v>
      </c>
      <c r="B184" s="8">
        <v>40573</v>
      </c>
      <c r="C184" s="4" t="s">
        <v>16</v>
      </c>
      <c r="D184" s="17">
        <v>24</v>
      </c>
      <c r="E184" s="22">
        <v>8.8333333333333333E-2</v>
      </c>
      <c r="F184" s="1"/>
      <c r="G184" s="1"/>
    </row>
    <row r="185" spans="1:7">
      <c r="A185" s="41"/>
      <c r="B185" s="9">
        <v>40601</v>
      </c>
      <c r="C185" s="4" t="s">
        <v>49</v>
      </c>
      <c r="D185" s="19">
        <v>25</v>
      </c>
      <c r="E185" s="22">
        <v>9.4780092592592582E-2</v>
      </c>
      <c r="F185" s="1"/>
      <c r="G185" s="1"/>
    </row>
    <row r="186" spans="1:7">
      <c r="A186" s="41"/>
      <c r="B186" s="8">
        <v>40649</v>
      </c>
      <c r="C186" s="1" t="s">
        <v>63</v>
      </c>
      <c r="D186" s="17">
        <v>17</v>
      </c>
      <c r="E186" s="22">
        <v>6.2719907407407405E-2</v>
      </c>
      <c r="F186" s="1"/>
      <c r="G186" s="1"/>
    </row>
    <row r="187" spans="1:7">
      <c r="A187" s="41"/>
      <c r="B187" s="8">
        <v>40664</v>
      </c>
      <c r="C187" s="4" t="s">
        <v>69</v>
      </c>
      <c r="D187" s="17">
        <v>15</v>
      </c>
      <c r="E187" s="1" t="s">
        <v>126</v>
      </c>
      <c r="F187" s="1"/>
      <c r="G187" s="1"/>
    </row>
    <row r="188" spans="1:7">
      <c r="A188" s="41"/>
      <c r="B188" s="8">
        <v>40671</v>
      </c>
      <c r="C188" s="4" t="s">
        <v>72</v>
      </c>
      <c r="D188" s="17">
        <v>30</v>
      </c>
      <c r="E188" s="22">
        <v>0.11597222222222221</v>
      </c>
      <c r="F188" s="1"/>
      <c r="G188" s="1"/>
    </row>
    <row r="189" spans="1:7">
      <c r="A189" s="41"/>
      <c r="B189" s="9">
        <v>40685</v>
      </c>
      <c r="C189" s="4" t="s">
        <v>77</v>
      </c>
      <c r="D189" s="17">
        <v>21.5</v>
      </c>
      <c r="E189" s="22">
        <v>8.4178240740740748E-2</v>
      </c>
      <c r="F189" s="1"/>
      <c r="G189" s="1"/>
    </row>
    <row r="190" spans="1:7">
      <c r="A190" s="41"/>
      <c r="B190" s="9">
        <v>40728</v>
      </c>
      <c r="C190" s="12" t="s">
        <v>85</v>
      </c>
      <c r="D190" s="17">
        <v>20</v>
      </c>
      <c r="E190" s="22">
        <v>6.7245370370370372E-2</v>
      </c>
      <c r="F190" s="1"/>
      <c r="G190" s="1"/>
    </row>
    <row r="191" spans="1:7">
      <c r="A191" s="41"/>
      <c r="B191" s="8">
        <v>40735</v>
      </c>
      <c r="C191" s="10" t="s">
        <v>86</v>
      </c>
      <c r="D191" s="17">
        <v>23</v>
      </c>
      <c r="E191" s="22">
        <v>8.5081018518518514E-2</v>
      </c>
      <c r="F191" s="1"/>
      <c r="G191" s="1"/>
    </row>
    <row r="192" spans="1:7">
      <c r="A192" s="41"/>
      <c r="B192" s="8">
        <v>40740</v>
      </c>
      <c r="C192" s="4" t="s">
        <v>90</v>
      </c>
      <c r="D192" s="17">
        <v>15</v>
      </c>
      <c r="E192" s="22">
        <v>4.6539351851851853E-2</v>
      </c>
      <c r="F192" s="1"/>
      <c r="G192" s="1"/>
    </row>
    <row r="193" spans="1:7">
      <c r="A193" s="41"/>
      <c r="B193" s="8">
        <v>40741</v>
      </c>
      <c r="C193" s="4" t="s">
        <v>91</v>
      </c>
      <c r="D193" s="19">
        <v>12</v>
      </c>
      <c r="E193" s="22">
        <v>3.8032407407407411E-2</v>
      </c>
      <c r="F193" s="1"/>
      <c r="G193" s="1"/>
    </row>
    <row r="194" spans="1:7">
      <c r="A194" s="41"/>
      <c r="B194" s="8">
        <v>40797</v>
      </c>
      <c r="C194" s="4" t="s">
        <v>94</v>
      </c>
      <c r="D194" s="17">
        <v>80</v>
      </c>
      <c r="E194" s="1" t="s">
        <v>95</v>
      </c>
      <c r="F194" s="1"/>
      <c r="G194" s="1"/>
    </row>
    <row r="195" spans="1:7">
      <c r="A195" s="41"/>
      <c r="B195" s="8">
        <v>40852</v>
      </c>
      <c r="C195" s="4" t="s">
        <v>114</v>
      </c>
      <c r="D195" s="17">
        <v>24</v>
      </c>
      <c r="E195" s="22">
        <v>9.3668981481481492E-2</v>
      </c>
      <c r="F195" s="1"/>
      <c r="G195" s="1"/>
    </row>
    <row r="196" spans="1:7">
      <c r="A196" s="41"/>
      <c r="B196" s="9">
        <v>40881</v>
      </c>
      <c r="C196" s="4" t="s">
        <v>119</v>
      </c>
      <c r="D196" s="17">
        <v>16</v>
      </c>
      <c r="E196" s="22">
        <v>5.6435185185185179E-2</v>
      </c>
      <c r="F196" s="1"/>
      <c r="G196" s="1"/>
    </row>
    <row r="197" spans="1:7" ht="15.75">
      <c r="A197" s="41"/>
      <c r="B197" s="33">
        <v>13</v>
      </c>
      <c r="C197" s="27" t="s">
        <v>135</v>
      </c>
      <c r="D197" s="28">
        <f>SUM(D184:D196)</f>
        <v>322.5</v>
      </c>
      <c r="E197" s="30">
        <f>SUM(E184:E196)</f>
        <v>0.83298611111111109</v>
      </c>
      <c r="F197" s="1"/>
      <c r="G197" s="1"/>
    </row>
    <row r="198" spans="1:7">
      <c r="A198" s="41"/>
      <c r="B198" s="6"/>
      <c r="C198" s="1"/>
      <c r="F198" s="1"/>
      <c r="G198" s="1"/>
    </row>
    <row r="199" spans="1:7">
      <c r="A199" s="41" t="s">
        <v>33</v>
      </c>
      <c r="B199" s="11">
        <v>40621</v>
      </c>
      <c r="C199" s="4" t="s">
        <v>52</v>
      </c>
      <c r="D199" s="17">
        <v>10</v>
      </c>
      <c r="E199" s="22">
        <v>3.1909722222222221E-2</v>
      </c>
      <c r="F199" s="1"/>
      <c r="G199" s="1"/>
    </row>
    <row r="200" spans="1:7">
      <c r="A200" s="41"/>
      <c r="B200" s="8">
        <v>40649</v>
      </c>
      <c r="C200" s="1" t="s">
        <v>63</v>
      </c>
      <c r="D200" s="17">
        <v>26</v>
      </c>
      <c r="E200" s="22">
        <v>9.1261574074074078E-2</v>
      </c>
      <c r="F200" s="1"/>
      <c r="G200" s="1"/>
    </row>
    <row r="201" spans="1:7">
      <c r="A201" s="41"/>
      <c r="B201" s="8">
        <v>40692</v>
      </c>
      <c r="C201" s="4" t="s">
        <v>78</v>
      </c>
      <c r="D201" s="17">
        <v>18</v>
      </c>
      <c r="E201" s="1" t="s">
        <v>127</v>
      </c>
      <c r="F201" s="1"/>
      <c r="G201" s="1"/>
    </row>
    <row r="202" spans="1:7">
      <c r="A202" s="41"/>
      <c r="B202" s="8">
        <v>40790</v>
      </c>
      <c r="C202" s="4" t="s">
        <v>93</v>
      </c>
      <c r="D202" s="17">
        <v>10</v>
      </c>
      <c r="E202" s="22">
        <v>3.1898148148148148E-2</v>
      </c>
      <c r="F202" s="1"/>
      <c r="G202" s="1"/>
    </row>
    <row r="203" spans="1:7">
      <c r="A203" s="41"/>
      <c r="B203" s="8">
        <v>40797</v>
      </c>
      <c r="C203" s="4" t="s">
        <v>97</v>
      </c>
      <c r="D203" s="17">
        <v>7.5</v>
      </c>
      <c r="E203" s="22">
        <v>2.5543981481481483E-2</v>
      </c>
      <c r="F203" s="1"/>
      <c r="G203" s="1"/>
    </row>
    <row r="204" spans="1:7">
      <c r="A204" s="41"/>
      <c r="B204" s="1" t="s">
        <v>107</v>
      </c>
      <c r="C204" s="4" t="s">
        <v>106</v>
      </c>
      <c r="D204" s="17">
        <v>20</v>
      </c>
      <c r="E204" s="22">
        <v>6.7847222222222225E-2</v>
      </c>
      <c r="F204" s="1"/>
      <c r="G204" s="1"/>
    </row>
    <row r="205" spans="1:7">
      <c r="A205" s="41"/>
      <c r="B205" s="9">
        <v>40839</v>
      </c>
      <c r="C205" s="10" t="s">
        <v>112</v>
      </c>
      <c r="D205" s="17">
        <v>15</v>
      </c>
      <c r="E205" s="22">
        <v>4.8321759259259266E-2</v>
      </c>
      <c r="F205" s="1"/>
      <c r="G205" s="1"/>
    </row>
    <row r="206" spans="1:7">
      <c r="A206" s="41"/>
      <c r="B206" s="9">
        <v>40867</v>
      </c>
      <c r="C206" s="1" t="s">
        <v>118</v>
      </c>
      <c r="D206" s="17">
        <v>10</v>
      </c>
      <c r="E206" s="22">
        <v>3.380787037037037E-2</v>
      </c>
      <c r="F206" s="1"/>
      <c r="G206" s="1"/>
    </row>
    <row r="207" spans="1:7" ht="15.75">
      <c r="A207" s="41"/>
      <c r="B207" s="33">
        <v>8</v>
      </c>
      <c r="C207" s="27" t="s">
        <v>135</v>
      </c>
      <c r="D207" s="28">
        <f>SUM(D199:D206)</f>
        <v>116.5</v>
      </c>
      <c r="E207" s="30">
        <f>SUM(E199:E206)</f>
        <v>0.33059027777777777</v>
      </c>
      <c r="F207" s="1"/>
      <c r="G207" s="1"/>
    </row>
    <row r="208" spans="1:7">
      <c r="A208" s="41"/>
      <c r="B208" s="6"/>
      <c r="C208" s="1"/>
      <c r="F208" s="1"/>
      <c r="G208" s="1"/>
    </row>
    <row r="209" spans="1:7">
      <c r="A209" s="41" t="s">
        <v>34</v>
      </c>
      <c r="B209" s="8">
        <v>40573</v>
      </c>
      <c r="C209" s="4" t="s">
        <v>16</v>
      </c>
      <c r="D209" s="17">
        <v>16</v>
      </c>
      <c r="E209" s="22">
        <v>6.4131944444444436E-2</v>
      </c>
      <c r="F209" s="1"/>
      <c r="G209" s="1"/>
    </row>
    <row r="210" spans="1:7">
      <c r="A210" s="41"/>
      <c r="B210" s="8">
        <v>40580</v>
      </c>
      <c r="C210" s="4" t="s">
        <v>45</v>
      </c>
      <c r="D210" s="17">
        <v>46</v>
      </c>
      <c r="E210" s="22">
        <v>0.25741898148148151</v>
      </c>
      <c r="F210" s="1"/>
      <c r="G210" s="1"/>
    </row>
    <row r="211" spans="1:7">
      <c r="A211" s="41"/>
      <c r="B211" s="9">
        <v>40628</v>
      </c>
      <c r="C211" s="4" t="s">
        <v>53</v>
      </c>
      <c r="D211" s="17">
        <v>35</v>
      </c>
      <c r="E211" s="1" t="s">
        <v>54</v>
      </c>
      <c r="F211" s="1"/>
      <c r="G211" s="1"/>
    </row>
    <row r="212" spans="1:7">
      <c r="A212" s="41"/>
      <c r="B212" s="8">
        <v>40713</v>
      </c>
      <c r="C212" s="1" t="s">
        <v>84</v>
      </c>
      <c r="D212" s="17">
        <v>42.195</v>
      </c>
      <c r="E212" s="22">
        <v>0.17932870370370371</v>
      </c>
      <c r="F212" s="1"/>
      <c r="G212" s="1"/>
    </row>
    <row r="213" spans="1:7">
      <c r="A213" s="41"/>
      <c r="B213" s="9">
        <v>40728</v>
      </c>
      <c r="C213" s="12" t="s">
        <v>85</v>
      </c>
      <c r="D213" s="17">
        <v>20</v>
      </c>
      <c r="E213" s="22">
        <v>7.2222222222222229E-2</v>
      </c>
      <c r="F213" s="1"/>
      <c r="G213" s="1"/>
    </row>
    <row r="214" spans="1:7">
      <c r="A214" s="41"/>
      <c r="B214" s="8">
        <v>40735</v>
      </c>
      <c r="C214" s="10" t="s">
        <v>86</v>
      </c>
      <c r="D214" s="17">
        <v>23</v>
      </c>
      <c r="E214" s="22">
        <v>9.1122685185185182E-2</v>
      </c>
      <c r="F214" s="1"/>
      <c r="G214" s="1"/>
    </row>
    <row r="215" spans="1:7">
      <c r="A215" s="41"/>
      <c r="B215" s="8">
        <v>40790</v>
      </c>
      <c r="C215" s="4" t="s">
        <v>93</v>
      </c>
      <c r="D215" s="17">
        <v>10</v>
      </c>
      <c r="E215" s="22">
        <v>3.3020833333333333E-2</v>
      </c>
      <c r="F215" s="1"/>
      <c r="G215" s="1"/>
    </row>
    <row r="216" spans="1:7">
      <c r="A216" s="41"/>
      <c r="B216" s="14" t="s">
        <v>101</v>
      </c>
      <c r="C216" s="1" t="s">
        <v>100</v>
      </c>
      <c r="D216" s="17">
        <v>128.88</v>
      </c>
      <c r="E216" s="23">
        <v>1</v>
      </c>
      <c r="F216" s="1"/>
      <c r="G216" s="1"/>
    </row>
    <row r="217" spans="1:7">
      <c r="A217" s="41"/>
      <c r="B217" s="9">
        <v>40810</v>
      </c>
      <c r="C217" s="4" t="s">
        <v>102</v>
      </c>
      <c r="D217" s="17">
        <v>7.5</v>
      </c>
      <c r="E217" s="4" t="s">
        <v>103</v>
      </c>
      <c r="F217" s="1"/>
      <c r="G217" s="1"/>
    </row>
    <row r="218" spans="1:7" ht="15.75">
      <c r="A218" s="41"/>
      <c r="B218" s="31">
        <v>9</v>
      </c>
      <c r="C218" s="27" t="s">
        <v>135</v>
      </c>
      <c r="D218" s="28">
        <f>SUM(D209:D217)</f>
        <v>328.57499999999999</v>
      </c>
      <c r="E218" s="30">
        <f>SUM(E209:E217)</f>
        <v>1.6972453703703703</v>
      </c>
      <c r="F218" s="1"/>
      <c r="G218" s="1"/>
    </row>
    <row r="219" spans="1:7" ht="15.75">
      <c r="A219" s="41"/>
      <c r="B219" s="31"/>
      <c r="C219" s="27"/>
      <c r="D219" s="28"/>
      <c r="E219" s="30"/>
      <c r="F219" s="1"/>
      <c r="G219" s="1"/>
    </row>
    <row r="220" spans="1:7">
      <c r="A220" s="41"/>
      <c r="B220" s="6"/>
      <c r="C220" s="1"/>
      <c r="F220" s="1"/>
      <c r="G220" s="1"/>
    </row>
    <row r="221" spans="1:7">
      <c r="A221" s="41" t="s">
        <v>42</v>
      </c>
      <c r="B221" s="9">
        <v>40601</v>
      </c>
      <c r="C221" s="4" t="s">
        <v>49</v>
      </c>
      <c r="D221" s="19">
        <v>25</v>
      </c>
      <c r="E221" s="22">
        <v>8.1643518518518518E-2</v>
      </c>
      <c r="F221" s="1"/>
      <c r="G221" s="1"/>
    </row>
    <row r="222" spans="1:7">
      <c r="A222" s="43"/>
      <c r="B222" s="9">
        <v>40628</v>
      </c>
      <c r="C222" s="4" t="s">
        <v>55</v>
      </c>
      <c r="D222" s="21">
        <v>80</v>
      </c>
      <c r="E222" s="25">
        <v>0.35398148148148145</v>
      </c>
      <c r="F222" s="1"/>
      <c r="G222" s="1"/>
    </row>
    <row r="223" spans="1:7">
      <c r="A223" s="41"/>
      <c r="B223" s="8">
        <v>40658</v>
      </c>
      <c r="C223" s="4" t="s">
        <v>66</v>
      </c>
      <c r="D223" s="17">
        <v>21.1</v>
      </c>
      <c r="E223" s="22">
        <v>6.128472222222222E-2</v>
      </c>
      <c r="F223" s="1"/>
      <c r="G223" s="1"/>
    </row>
    <row r="224" spans="1:7">
      <c r="A224" s="41"/>
      <c r="B224" s="8">
        <v>40692</v>
      </c>
      <c r="C224" s="4" t="s">
        <v>78</v>
      </c>
      <c r="D224" s="17">
        <v>42.195</v>
      </c>
      <c r="E224" s="22">
        <v>0.12537037037037038</v>
      </c>
      <c r="F224" s="1"/>
      <c r="G224" s="1"/>
    </row>
    <row r="225" spans="1:7">
      <c r="A225" s="41"/>
      <c r="B225" s="8">
        <v>40713</v>
      </c>
      <c r="C225" s="1" t="s">
        <v>83</v>
      </c>
      <c r="D225" s="17">
        <v>7.5</v>
      </c>
      <c r="E225" s="22">
        <v>1.9814814814814816E-2</v>
      </c>
      <c r="F225" s="1"/>
      <c r="G225" s="1"/>
    </row>
    <row r="226" spans="1:7">
      <c r="A226" s="43"/>
      <c r="B226" s="8">
        <v>40735</v>
      </c>
      <c r="C226" s="10" t="s">
        <v>86</v>
      </c>
      <c r="D226" s="17">
        <v>23</v>
      </c>
      <c r="E226" s="22">
        <v>7.6840277777777785E-2</v>
      </c>
      <c r="F226" s="1"/>
      <c r="G226" s="1"/>
    </row>
    <row r="227" spans="1:7">
      <c r="A227" s="43"/>
      <c r="B227" s="11">
        <v>40782</v>
      </c>
      <c r="C227" s="4" t="s">
        <v>89</v>
      </c>
      <c r="D227" s="17">
        <v>170</v>
      </c>
      <c r="E227" s="23">
        <v>1.7220023148148149</v>
      </c>
      <c r="F227" s="1" t="s">
        <v>123</v>
      </c>
      <c r="G227" s="1"/>
    </row>
    <row r="228" spans="1:7">
      <c r="A228" s="43"/>
      <c r="B228" s="8">
        <v>40839</v>
      </c>
      <c r="C228" s="4" t="s">
        <v>113</v>
      </c>
      <c r="D228" s="17">
        <v>77</v>
      </c>
      <c r="E228" s="22">
        <v>0.40498842592592593</v>
      </c>
      <c r="F228" s="1"/>
      <c r="G228" s="1"/>
    </row>
    <row r="229" spans="1:7" ht="15.75">
      <c r="A229" s="43"/>
      <c r="B229" s="39">
        <v>8</v>
      </c>
      <c r="C229" s="27" t="s">
        <v>135</v>
      </c>
      <c r="D229" s="28">
        <f>SUM(D221:D228)</f>
        <v>445.79499999999996</v>
      </c>
      <c r="E229" s="30">
        <f>SUM(E221:E228)</f>
        <v>2.845925925925926</v>
      </c>
      <c r="F229" s="1"/>
      <c r="G229" s="1"/>
    </row>
    <row r="230" spans="1:7">
      <c r="A230" s="43"/>
      <c r="B230" s="5"/>
      <c r="C230" s="1"/>
      <c r="F230" s="1"/>
      <c r="G230" s="1"/>
    </row>
    <row r="231" spans="1:7">
      <c r="A231" s="43" t="s">
        <v>44</v>
      </c>
      <c r="B231" s="8">
        <v>40573</v>
      </c>
      <c r="C231" s="4" t="s">
        <v>16</v>
      </c>
      <c r="D231" s="17">
        <v>16</v>
      </c>
      <c r="E231" s="22">
        <v>6.4224537037037038E-2</v>
      </c>
      <c r="F231" s="1"/>
      <c r="G231" s="1"/>
    </row>
    <row r="232" spans="1:7">
      <c r="A232" s="43"/>
      <c r="B232" s="14" t="s">
        <v>88</v>
      </c>
      <c r="C232" s="4" t="s">
        <v>87</v>
      </c>
      <c r="D232" s="17">
        <v>230</v>
      </c>
      <c r="E232" s="23">
        <v>1.3189583333333335</v>
      </c>
      <c r="F232" s="1"/>
      <c r="G232" s="1"/>
    </row>
    <row r="233" spans="1:7">
      <c r="A233" s="43"/>
      <c r="B233" s="8">
        <v>40797</v>
      </c>
      <c r="C233" s="4" t="s">
        <v>94</v>
      </c>
      <c r="D233" s="17">
        <v>34</v>
      </c>
      <c r="E233" s="22">
        <v>0.22819444444444445</v>
      </c>
      <c r="F233" s="1"/>
      <c r="G233" s="1"/>
    </row>
    <row r="234" spans="1:7">
      <c r="A234" s="43"/>
      <c r="B234" s="8">
        <v>40859</v>
      </c>
      <c r="C234" s="4" t="s">
        <v>116</v>
      </c>
      <c r="D234" s="17">
        <v>10.5</v>
      </c>
      <c r="E234" s="22">
        <v>3.6273148148148145E-2</v>
      </c>
      <c r="F234" s="1"/>
      <c r="G234" s="1"/>
    </row>
    <row r="235" spans="1:7" ht="15.75">
      <c r="A235" s="43"/>
      <c r="B235" s="39">
        <v>4</v>
      </c>
      <c r="C235" s="27" t="s">
        <v>135</v>
      </c>
      <c r="D235" s="28">
        <f>SUM(D231:D234)</f>
        <v>290.5</v>
      </c>
      <c r="E235" s="30">
        <f>SUM(E231:E234)</f>
        <v>1.6476504629629631</v>
      </c>
      <c r="F235" s="1"/>
      <c r="G235" s="1"/>
    </row>
    <row r="236" spans="1:7">
      <c r="A236" s="43"/>
      <c r="B236" s="5"/>
      <c r="C236" s="1"/>
      <c r="F236" s="1"/>
      <c r="G236" s="1"/>
    </row>
    <row r="237" spans="1:7">
      <c r="A237" s="43" t="s">
        <v>35</v>
      </c>
      <c r="B237" s="11">
        <v>40636</v>
      </c>
      <c r="C237" s="4" t="s">
        <v>58</v>
      </c>
      <c r="D237" s="17">
        <v>10</v>
      </c>
      <c r="E237" s="22">
        <v>3.3599537037037039E-2</v>
      </c>
      <c r="F237" s="1"/>
      <c r="G237" s="1"/>
    </row>
    <row r="238" spans="1:7">
      <c r="A238" s="43"/>
      <c r="B238" s="8">
        <v>40649</v>
      </c>
      <c r="C238" s="1" t="s">
        <v>63</v>
      </c>
      <c r="D238" s="17">
        <v>19</v>
      </c>
      <c r="E238" s="22">
        <v>7.4872685185185181E-2</v>
      </c>
      <c r="F238" s="1"/>
      <c r="G238" s="1"/>
    </row>
    <row r="239" spans="1:7">
      <c r="A239" s="43"/>
      <c r="B239" s="8">
        <v>40657</v>
      </c>
      <c r="C239" s="4" t="s">
        <v>64</v>
      </c>
      <c r="D239" s="17">
        <v>20</v>
      </c>
      <c r="E239" s="1" t="s">
        <v>128</v>
      </c>
      <c r="F239" s="1"/>
      <c r="G239" s="1"/>
    </row>
    <row r="240" spans="1:7">
      <c r="A240" s="43"/>
      <c r="B240" s="8">
        <v>40692</v>
      </c>
      <c r="C240" s="4" t="s">
        <v>78</v>
      </c>
      <c r="D240" s="17">
        <v>42.195</v>
      </c>
      <c r="E240" s="22">
        <v>0.16831018518518517</v>
      </c>
      <c r="F240" s="1"/>
      <c r="G240" s="1"/>
    </row>
    <row r="241" spans="1:7">
      <c r="A241" s="43"/>
      <c r="B241" s="9">
        <v>40810</v>
      </c>
      <c r="C241" s="4" t="s">
        <v>102</v>
      </c>
      <c r="D241" s="17">
        <v>7.5</v>
      </c>
      <c r="E241" s="4" t="s">
        <v>103</v>
      </c>
      <c r="F241" s="1"/>
      <c r="G241" s="1"/>
    </row>
    <row r="242" spans="1:7">
      <c r="A242" s="43"/>
      <c r="B242" s="1" t="s">
        <v>107</v>
      </c>
      <c r="C242" s="4" t="s">
        <v>106</v>
      </c>
      <c r="D242" s="17">
        <v>10</v>
      </c>
      <c r="E242" s="22">
        <v>3.5509259259259261E-2</v>
      </c>
      <c r="F242" s="1"/>
      <c r="G242" s="1"/>
    </row>
    <row r="243" spans="1:7">
      <c r="A243" s="43"/>
      <c r="B243" s="9">
        <v>40832</v>
      </c>
      <c r="C243" s="4" t="s">
        <v>109</v>
      </c>
      <c r="D243" s="17">
        <v>21.1</v>
      </c>
      <c r="E243" s="22">
        <v>7.6967592592592601E-2</v>
      </c>
      <c r="F243" s="1"/>
      <c r="G243" s="1"/>
    </row>
    <row r="244" spans="1:7" ht="15.75">
      <c r="A244" s="43"/>
      <c r="B244" s="33">
        <v>7</v>
      </c>
      <c r="C244" s="27" t="s">
        <v>135</v>
      </c>
      <c r="D244" s="28">
        <f>SUM(D237:D243)</f>
        <v>129.79499999999999</v>
      </c>
      <c r="E244" s="30">
        <f>SUM(E237:E243)</f>
        <v>0.38925925925925925</v>
      </c>
      <c r="F244" s="1"/>
      <c r="G244" s="1"/>
    </row>
    <row r="245" spans="1:7">
      <c r="A245" s="43"/>
      <c r="B245" s="5"/>
      <c r="C245" s="1"/>
      <c r="F245" s="1"/>
      <c r="G245" s="1"/>
    </row>
    <row r="246" spans="1:7">
      <c r="A246" s="42" t="s">
        <v>36</v>
      </c>
      <c r="B246" s="9">
        <v>40601</v>
      </c>
      <c r="C246" s="4" t="s">
        <v>48</v>
      </c>
      <c r="D246" s="17">
        <v>10</v>
      </c>
      <c r="E246" s="22">
        <v>3.8217592592592588E-2</v>
      </c>
      <c r="F246" s="1"/>
      <c r="G246" s="1"/>
    </row>
    <row r="247" spans="1:7">
      <c r="A247" s="43"/>
      <c r="B247" s="11">
        <v>40621</v>
      </c>
      <c r="C247" s="4" t="s">
        <v>52</v>
      </c>
      <c r="D247" s="17">
        <v>10</v>
      </c>
      <c r="E247" s="22">
        <v>4.1909722222222223E-2</v>
      </c>
      <c r="F247" s="1"/>
      <c r="G247" s="1"/>
    </row>
    <row r="248" spans="1:7">
      <c r="A248" s="43"/>
      <c r="B248" s="9">
        <v>40629</v>
      </c>
      <c r="C248" s="4" t="s">
        <v>57</v>
      </c>
      <c r="D248" s="17">
        <v>5</v>
      </c>
      <c r="E248" s="22">
        <v>1.8333333333333333E-2</v>
      </c>
      <c r="F248" s="1"/>
      <c r="G248" s="1"/>
    </row>
    <row r="249" spans="1:7">
      <c r="A249" s="43"/>
      <c r="B249" s="8">
        <v>40658</v>
      </c>
      <c r="C249" s="4" t="s">
        <v>66</v>
      </c>
      <c r="D249" s="17">
        <v>10</v>
      </c>
      <c r="E249" s="22">
        <v>3.7488425925925925E-2</v>
      </c>
      <c r="F249" s="1"/>
      <c r="G249" s="1"/>
    </row>
    <row r="250" spans="1:7">
      <c r="A250" s="43"/>
      <c r="B250" s="8">
        <v>40691</v>
      </c>
      <c r="C250" s="4" t="s">
        <v>78</v>
      </c>
      <c r="D250" s="17">
        <v>5</v>
      </c>
      <c r="E250" s="22">
        <v>1.7881944444444443E-2</v>
      </c>
      <c r="F250" s="1"/>
      <c r="G250" s="1"/>
    </row>
    <row r="251" spans="1:7">
      <c r="A251" s="43"/>
      <c r="B251" s="8">
        <v>40713</v>
      </c>
      <c r="C251" s="1" t="s">
        <v>83</v>
      </c>
      <c r="D251" s="17">
        <v>7.5</v>
      </c>
      <c r="E251" s="22">
        <v>3.2615740740740744E-2</v>
      </c>
      <c r="F251" s="1"/>
      <c r="G251" s="1"/>
    </row>
    <row r="252" spans="1:7">
      <c r="A252" s="43"/>
      <c r="B252" s="8">
        <v>40790</v>
      </c>
      <c r="C252" s="4" t="s">
        <v>93</v>
      </c>
      <c r="D252" s="17">
        <v>10</v>
      </c>
      <c r="E252" s="22">
        <v>4.4270833333333336E-2</v>
      </c>
      <c r="F252" s="1"/>
      <c r="G252" s="1"/>
    </row>
    <row r="253" spans="1:7">
      <c r="A253" s="43"/>
      <c r="B253" s="8">
        <v>40797</v>
      </c>
      <c r="C253" s="4" t="s">
        <v>94</v>
      </c>
      <c r="D253" s="17">
        <v>18</v>
      </c>
      <c r="E253" s="22">
        <v>0.14299768518518519</v>
      </c>
      <c r="F253" s="1"/>
      <c r="G253" s="1"/>
    </row>
    <row r="254" spans="1:7" ht="15.75">
      <c r="A254" s="43"/>
      <c r="B254" s="33">
        <v>8</v>
      </c>
      <c r="C254" s="27" t="s">
        <v>135</v>
      </c>
      <c r="D254" s="28">
        <f>SUM(D246:D253)</f>
        <v>75.5</v>
      </c>
      <c r="E254" s="30">
        <f>SUM(E246:E253)</f>
        <v>0.3737152777777778</v>
      </c>
      <c r="F254" s="1"/>
      <c r="G254" s="1"/>
    </row>
    <row r="255" spans="1:7">
      <c r="A255" s="43"/>
      <c r="B255" s="5"/>
      <c r="C255" s="1"/>
      <c r="F255" s="1"/>
      <c r="G255" s="1"/>
    </row>
    <row r="256" spans="1:7">
      <c r="A256" s="43" t="s">
        <v>43</v>
      </c>
      <c r="B256" s="8">
        <v>40573</v>
      </c>
      <c r="C256" s="4" t="s">
        <v>16</v>
      </c>
      <c r="D256" s="17">
        <v>16</v>
      </c>
      <c r="E256" s="22">
        <v>4.6087962962962963E-2</v>
      </c>
      <c r="F256" s="1"/>
      <c r="G256" s="1"/>
    </row>
    <row r="257" spans="1:7">
      <c r="A257" s="43"/>
      <c r="B257" s="8">
        <v>40713</v>
      </c>
      <c r="C257" s="1" t="s">
        <v>83</v>
      </c>
      <c r="D257" s="17">
        <v>20</v>
      </c>
      <c r="E257" s="22">
        <v>4.0590277777777781E-2</v>
      </c>
      <c r="F257" s="1"/>
      <c r="G257" s="1"/>
    </row>
    <row r="258" spans="1:7">
      <c r="A258" s="43"/>
      <c r="B258" s="8">
        <v>40735</v>
      </c>
      <c r="C258" s="10" t="s">
        <v>86</v>
      </c>
      <c r="D258" s="17">
        <v>23</v>
      </c>
      <c r="E258" s="22">
        <v>7.0509259259259258E-2</v>
      </c>
      <c r="F258" s="1"/>
      <c r="G258" s="1"/>
    </row>
    <row r="259" spans="1:7">
      <c r="A259" s="43"/>
      <c r="B259" s="8">
        <v>40790</v>
      </c>
      <c r="C259" s="4" t="s">
        <v>93</v>
      </c>
      <c r="D259" s="17">
        <v>10</v>
      </c>
      <c r="E259" s="22">
        <v>2.5937500000000002E-2</v>
      </c>
      <c r="F259" s="1"/>
      <c r="G259" s="1"/>
    </row>
    <row r="260" spans="1:7">
      <c r="A260" s="43"/>
      <c r="B260" s="8">
        <v>40797</v>
      </c>
      <c r="C260" s="4" t="s">
        <v>94</v>
      </c>
      <c r="D260" s="17">
        <v>34</v>
      </c>
      <c r="E260" s="22">
        <v>0.15511574074074075</v>
      </c>
      <c r="F260" s="1"/>
      <c r="G260" s="1"/>
    </row>
    <row r="261" spans="1:7">
      <c r="A261" s="43"/>
      <c r="B261" s="9">
        <v>40810</v>
      </c>
      <c r="C261" s="4" t="s">
        <v>102</v>
      </c>
      <c r="D261" s="17">
        <v>14</v>
      </c>
      <c r="E261" s="22">
        <v>3.7812500000000006E-2</v>
      </c>
      <c r="F261" s="1"/>
      <c r="G261" s="1"/>
    </row>
    <row r="262" spans="1:7">
      <c r="A262" s="43"/>
      <c r="B262" s="1" t="s">
        <v>107</v>
      </c>
      <c r="C262" s="4" t="s">
        <v>106</v>
      </c>
      <c r="D262" s="17">
        <v>20</v>
      </c>
      <c r="E262" s="22">
        <v>5.2534722222222219E-2</v>
      </c>
      <c r="F262" s="1"/>
      <c r="G262" s="1"/>
    </row>
    <row r="263" spans="1:7">
      <c r="A263" s="43"/>
      <c r="B263" s="9">
        <v>40832</v>
      </c>
      <c r="C263" s="4" t="s">
        <v>109</v>
      </c>
      <c r="D263" s="17">
        <v>21.1</v>
      </c>
      <c r="E263" s="22">
        <v>5.7025462962962958E-2</v>
      </c>
      <c r="F263" s="1"/>
      <c r="G263" s="1"/>
    </row>
    <row r="264" spans="1:7">
      <c r="A264" s="43"/>
      <c r="B264" s="11">
        <v>40859</v>
      </c>
      <c r="C264" s="4" t="s">
        <v>116</v>
      </c>
      <c r="D264" s="17">
        <v>21.1</v>
      </c>
      <c r="E264" s="22">
        <v>5.5173611111111111E-2</v>
      </c>
      <c r="F264" s="1"/>
      <c r="G264" s="1"/>
    </row>
    <row r="265" spans="1:7">
      <c r="A265" s="43"/>
      <c r="B265" s="9">
        <v>40888</v>
      </c>
      <c r="C265" s="4" t="s">
        <v>133</v>
      </c>
      <c r="D265" s="17">
        <v>10.3</v>
      </c>
      <c r="E265" s="22">
        <v>2.6030092592592594E-2</v>
      </c>
      <c r="F265" s="1"/>
      <c r="G265" s="1"/>
    </row>
    <row r="266" spans="1:7">
      <c r="A266" s="43"/>
      <c r="B266" s="11">
        <v>40895</v>
      </c>
      <c r="C266" s="4" t="s">
        <v>131</v>
      </c>
      <c r="D266" s="17">
        <v>5</v>
      </c>
      <c r="E266" s="22">
        <v>1.3402777777777777E-2</v>
      </c>
      <c r="F266" s="1"/>
      <c r="G266" s="1"/>
    </row>
    <row r="267" spans="1:7" ht="15.75">
      <c r="A267" s="43"/>
      <c r="B267" s="35">
        <v>11</v>
      </c>
      <c r="C267" s="27" t="s">
        <v>135</v>
      </c>
      <c r="D267" s="28">
        <f>SUM(D256:D266)</f>
        <v>194.5</v>
      </c>
      <c r="E267" s="30">
        <f>SUM(E256:E266)</f>
        <v>0.58021990740740736</v>
      </c>
      <c r="F267" s="1"/>
      <c r="G267" s="1"/>
    </row>
    <row r="268" spans="1:7">
      <c r="A268" s="43"/>
      <c r="B268" s="5"/>
      <c r="C268" s="1"/>
      <c r="F268" s="1"/>
      <c r="G268" s="1"/>
    </row>
    <row r="269" spans="1:7">
      <c r="A269" s="43" t="s">
        <v>37</v>
      </c>
      <c r="B269" s="11">
        <v>40621</v>
      </c>
      <c r="C269" s="4" t="s">
        <v>52</v>
      </c>
      <c r="D269" s="17">
        <v>20</v>
      </c>
      <c r="E269" s="22">
        <v>6.3356481481481486E-2</v>
      </c>
      <c r="F269" s="1"/>
      <c r="G269" s="1"/>
    </row>
    <row r="270" spans="1:7">
      <c r="A270" s="43"/>
      <c r="B270" s="11">
        <v>40636</v>
      </c>
      <c r="C270" s="4" t="s">
        <v>58</v>
      </c>
      <c r="D270" s="17">
        <v>10</v>
      </c>
      <c r="E270" s="22">
        <v>2.9363425925925921E-2</v>
      </c>
      <c r="F270" s="1"/>
      <c r="G270" s="1"/>
    </row>
    <row r="271" spans="1:7">
      <c r="A271" s="43"/>
      <c r="B271" s="8">
        <v>40649</v>
      </c>
      <c r="C271" s="1" t="s">
        <v>63</v>
      </c>
      <c r="D271" s="17">
        <v>22</v>
      </c>
      <c r="E271" s="22">
        <v>7.4791666666666659E-2</v>
      </c>
      <c r="F271" s="1"/>
      <c r="G271" s="1"/>
    </row>
    <row r="272" spans="1:7">
      <c r="A272" s="43"/>
      <c r="B272" s="8">
        <v>40657</v>
      </c>
      <c r="C272" s="4" t="s">
        <v>64</v>
      </c>
      <c r="D272" s="17">
        <v>10</v>
      </c>
      <c r="E272" s="22">
        <v>3.3275462962962958E-2</v>
      </c>
      <c r="F272" s="1"/>
      <c r="G272" s="1"/>
    </row>
    <row r="273" spans="1:7">
      <c r="A273" s="43"/>
      <c r="B273" s="8">
        <v>40671</v>
      </c>
      <c r="C273" s="4" t="s">
        <v>71</v>
      </c>
      <c r="D273" s="17">
        <v>5</v>
      </c>
      <c r="E273" s="22">
        <v>1.3553240740740741E-2</v>
      </c>
      <c r="F273" s="1"/>
      <c r="G273" s="1"/>
    </row>
    <row r="274" spans="1:7">
      <c r="A274" s="43"/>
      <c r="B274" s="8">
        <v>40699</v>
      </c>
      <c r="C274" s="10" t="s">
        <v>81</v>
      </c>
      <c r="D274" s="17">
        <v>10</v>
      </c>
      <c r="E274" s="22">
        <v>2.9374999999999998E-2</v>
      </c>
      <c r="F274" s="1"/>
      <c r="G274" s="1"/>
    </row>
    <row r="275" spans="1:7">
      <c r="A275" s="43"/>
      <c r="B275" s="8">
        <v>40713</v>
      </c>
      <c r="C275" s="1" t="s">
        <v>83</v>
      </c>
      <c r="D275" s="17">
        <v>7.5</v>
      </c>
      <c r="E275" s="22">
        <v>2.1041666666666667E-2</v>
      </c>
      <c r="F275" s="1"/>
      <c r="G275" s="1"/>
    </row>
    <row r="276" spans="1:7">
      <c r="A276" s="43"/>
      <c r="B276" s="8">
        <v>40735</v>
      </c>
      <c r="C276" s="10" t="s">
        <v>86</v>
      </c>
      <c r="D276" s="17">
        <v>23</v>
      </c>
      <c r="E276" s="22">
        <v>8.9780092592592606E-2</v>
      </c>
      <c r="F276" s="1"/>
      <c r="G276" s="1"/>
    </row>
    <row r="277" spans="1:7">
      <c r="A277" s="43"/>
      <c r="B277" s="8">
        <v>40790</v>
      </c>
      <c r="C277" s="4" t="s">
        <v>93</v>
      </c>
      <c r="D277" s="17">
        <v>10</v>
      </c>
      <c r="E277" s="22">
        <v>2.9756944444444447E-2</v>
      </c>
      <c r="F277" s="1"/>
      <c r="G277" s="1"/>
    </row>
    <row r="278" spans="1:7">
      <c r="A278" s="43"/>
      <c r="B278" s="8">
        <v>40797</v>
      </c>
      <c r="C278" s="4" t="s">
        <v>94</v>
      </c>
      <c r="D278" s="17">
        <v>34</v>
      </c>
      <c r="E278" s="22">
        <v>0.22819444444444445</v>
      </c>
      <c r="F278" s="1"/>
      <c r="G278" s="1"/>
    </row>
    <row r="279" spans="1:7">
      <c r="A279" s="43"/>
      <c r="B279" s="9">
        <v>40810</v>
      </c>
      <c r="C279" s="4" t="s">
        <v>102</v>
      </c>
      <c r="D279" s="17">
        <v>14</v>
      </c>
      <c r="E279" s="22">
        <v>4.6608796296296294E-2</v>
      </c>
      <c r="F279" s="1"/>
      <c r="G279" s="1"/>
    </row>
    <row r="280" spans="1:7">
      <c r="A280" s="43"/>
      <c r="B280" s="9">
        <v>40832</v>
      </c>
      <c r="C280" s="4" t="s">
        <v>109</v>
      </c>
      <c r="D280" s="17">
        <v>21.1</v>
      </c>
      <c r="E280" s="22">
        <v>6.87962962962963E-2</v>
      </c>
      <c r="F280" s="1"/>
      <c r="G280" s="1"/>
    </row>
    <row r="281" spans="1:7">
      <c r="A281" s="43"/>
      <c r="B281" s="9">
        <v>40839</v>
      </c>
      <c r="C281" s="10" t="s">
        <v>112</v>
      </c>
      <c r="D281" s="17">
        <v>7.5</v>
      </c>
      <c r="E281" s="22">
        <v>2.148148148148148E-2</v>
      </c>
      <c r="F281" s="1"/>
      <c r="G281" s="1"/>
    </row>
    <row r="282" spans="1:7">
      <c r="A282" s="43"/>
      <c r="B282" s="9">
        <v>40881</v>
      </c>
      <c r="C282" s="4" t="s">
        <v>119</v>
      </c>
      <c r="D282" s="17">
        <v>9</v>
      </c>
      <c r="E282" s="22">
        <v>2.7488425925925927E-2</v>
      </c>
      <c r="F282" s="1"/>
      <c r="G282" s="1"/>
    </row>
    <row r="283" spans="1:7">
      <c r="A283" s="43"/>
      <c r="B283" s="11">
        <v>40895</v>
      </c>
      <c r="C283" s="4" t="s">
        <v>131</v>
      </c>
      <c r="D283" s="17">
        <v>5</v>
      </c>
      <c r="E283" s="22">
        <v>1.5416666666666667E-2</v>
      </c>
      <c r="F283" s="1"/>
      <c r="G283" s="1"/>
    </row>
    <row r="284" spans="1:7">
      <c r="A284" s="43"/>
      <c r="B284" s="9">
        <v>40907</v>
      </c>
      <c r="C284" s="1" t="s">
        <v>140</v>
      </c>
      <c r="D284" s="17">
        <v>7.2</v>
      </c>
      <c r="E284" s="22">
        <v>2.1261574074074075E-2</v>
      </c>
      <c r="F284" s="1"/>
      <c r="G284" s="1"/>
    </row>
    <row r="285" spans="1:7" ht="15.75">
      <c r="A285" s="43"/>
      <c r="B285" s="31">
        <v>16</v>
      </c>
      <c r="C285" s="27" t="s">
        <v>135</v>
      </c>
      <c r="D285" s="28">
        <f>SUM(D269:D284)</f>
        <v>215.29999999999998</v>
      </c>
      <c r="E285" s="30">
        <f>SUM(E269:E284)</f>
        <v>0.81354166666666672</v>
      </c>
      <c r="F285" s="1"/>
      <c r="G285" s="1"/>
    </row>
    <row r="286" spans="1:7">
      <c r="A286" s="43"/>
      <c r="B286" s="5"/>
      <c r="C286" s="1"/>
      <c r="F286" s="1"/>
      <c r="G286" s="1"/>
    </row>
    <row r="287" spans="1:7">
      <c r="A287" s="43" t="s">
        <v>38</v>
      </c>
      <c r="B287" s="8">
        <v>40573</v>
      </c>
      <c r="C287" s="4" t="s">
        <v>16</v>
      </c>
      <c r="D287" s="17">
        <v>9</v>
      </c>
      <c r="E287" s="22">
        <v>3.876157407407408E-2</v>
      </c>
      <c r="F287" s="1"/>
      <c r="G287" s="1"/>
    </row>
    <row r="288" spans="1:7">
      <c r="A288" s="43"/>
      <c r="B288" s="11">
        <v>40621</v>
      </c>
      <c r="C288" s="4" t="s">
        <v>52</v>
      </c>
      <c r="D288" s="17">
        <v>10</v>
      </c>
      <c r="E288" s="22">
        <v>3.577546296296296E-2</v>
      </c>
      <c r="F288" s="1"/>
      <c r="G288" s="1"/>
    </row>
    <row r="289" spans="1:7">
      <c r="A289" s="43"/>
      <c r="B289" s="8">
        <v>40649</v>
      </c>
      <c r="C289" s="1" t="s">
        <v>63</v>
      </c>
      <c r="D289" s="17">
        <v>17</v>
      </c>
      <c r="E289" s="22">
        <v>7.0567129629629632E-2</v>
      </c>
      <c r="F289" s="1"/>
      <c r="G289" s="1"/>
    </row>
    <row r="290" spans="1:7">
      <c r="A290" s="43"/>
      <c r="B290" s="8">
        <v>40657</v>
      </c>
      <c r="C290" s="4" t="s">
        <v>64</v>
      </c>
      <c r="D290" s="17">
        <v>10</v>
      </c>
      <c r="E290" s="1" t="s">
        <v>129</v>
      </c>
      <c r="F290" s="1"/>
      <c r="G290" s="1"/>
    </row>
    <row r="291" spans="1:7">
      <c r="A291" s="43"/>
      <c r="B291" s="8">
        <v>40664</v>
      </c>
      <c r="C291" s="4" t="s">
        <v>68</v>
      </c>
      <c r="D291" s="17">
        <v>10</v>
      </c>
      <c r="E291" s="22">
        <v>3.4513888888888893E-2</v>
      </c>
      <c r="F291" s="1"/>
      <c r="G291" s="1"/>
    </row>
    <row r="292" spans="1:7">
      <c r="B292" s="9">
        <v>40685</v>
      </c>
      <c r="C292" s="4" t="s">
        <v>77</v>
      </c>
      <c r="D292" s="17">
        <v>8.5</v>
      </c>
      <c r="E292" s="22">
        <v>3.0347222222222223E-2</v>
      </c>
    </row>
    <row r="293" spans="1:7">
      <c r="B293" s="8">
        <v>40691</v>
      </c>
      <c r="C293" s="4" t="s">
        <v>79</v>
      </c>
      <c r="D293" s="17">
        <v>12</v>
      </c>
      <c r="E293" s="22">
        <v>4.0381944444444443E-2</v>
      </c>
    </row>
    <row r="294" spans="1:7">
      <c r="B294" s="8">
        <v>40713</v>
      </c>
      <c r="C294" s="1" t="s">
        <v>83</v>
      </c>
      <c r="D294" s="17">
        <v>7.5</v>
      </c>
      <c r="E294" s="22">
        <v>2.4548611111111115E-2</v>
      </c>
    </row>
    <row r="295" spans="1:7">
      <c r="B295" s="8">
        <v>40735</v>
      </c>
      <c r="C295" s="10" t="s">
        <v>86</v>
      </c>
      <c r="D295" s="17">
        <v>12</v>
      </c>
      <c r="E295" s="22">
        <v>4.6168981481481484E-2</v>
      </c>
    </row>
    <row r="296" spans="1:7">
      <c r="B296" s="8">
        <v>40790</v>
      </c>
      <c r="C296" s="4" t="s">
        <v>93</v>
      </c>
      <c r="D296" s="17">
        <v>10</v>
      </c>
      <c r="E296" s="22">
        <v>3.5752314814814813E-2</v>
      </c>
    </row>
    <row r="297" spans="1:7">
      <c r="B297" s="1" t="s">
        <v>107</v>
      </c>
      <c r="C297" s="4" t="s">
        <v>106</v>
      </c>
      <c r="D297" s="17">
        <v>10</v>
      </c>
      <c r="E297" s="22">
        <v>3.5277777777777776E-2</v>
      </c>
    </row>
    <row r="298" spans="1:7">
      <c r="B298" s="9">
        <v>40832</v>
      </c>
      <c r="C298" s="4" t="s">
        <v>109</v>
      </c>
      <c r="D298" s="17">
        <v>7</v>
      </c>
      <c r="E298" s="22">
        <v>2.5092592592592593E-2</v>
      </c>
    </row>
    <row r="299" spans="1:7">
      <c r="B299" s="9">
        <v>40839</v>
      </c>
      <c r="C299" s="10" t="s">
        <v>112</v>
      </c>
      <c r="D299" s="17">
        <v>7.5</v>
      </c>
      <c r="E299" s="22">
        <v>2.6192129629629631E-2</v>
      </c>
    </row>
    <row r="300" spans="1:7">
      <c r="B300" s="9">
        <v>40888</v>
      </c>
      <c r="C300" s="4" t="s">
        <v>133</v>
      </c>
      <c r="D300" s="17">
        <v>10.3</v>
      </c>
      <c r="E300" s="3">
        <v>3.6539351851851851E-2</v>
      </c>
    </row>
    <row r="301" spans="1:7" ht="15.75">
      <c r="B301" s="31">
        <v>14</v>
      </c>
      <c r="C301" s="27" t="s">
        <v>135</v>
      </c>
      <c r="D301" s="28">
        <f>SUM(D287:D300)</f>
        <v>140.80000000000001</v>
      </c>
      <c r="E301" s="30">
        <f>SUM(E287:E300)</f>
        <v>0.47991898148148154</v>
      </c>
    </row>
    <row r="303" spans="1:7" ht="21">
      <c r="B303" s="53">
        <f>SUM(B301+B285+B267+B254+B244+B235+B229+B218+B207+B197+B182+B175+B153+B150+B139+B126+B120+B115+B112+B101+B96+B89+B72+B68+B48+B38+B30+B23+B7)</f>
        <v>240</v>
      </c>
      <c r="C303" s="50" t="s">
        <v>135</v>
      </c>
      <c r="D303" s="54">
        <f>SUM(D301+D285+D267+D254+D235+D244+D229+D218+D207+D197+D182+D175+D152+D150+D139+D126+D120+D114+D112+D101+D96+D89+D72+D68+D48+D38+D30+D23+D7+F137)</f>
        <v>5201.253999999999</v>
      </c>
      <c r="E303" s="55">
        <f>SUM(E301+E285+E267+E254+E244+E235+E229+E218+E207+E197+E182+E175+E152+E150+E139+E126+E120+E114+E112+E101+E96+E89+E72+E68+E48+E38+E30+E23+E7+G137)</f>
        <v>26.108530092592595</v>
      </c>
    </row>
    <row r="304" spans="1:7">
      <c r="F304" s="20"/>
    </row>
  </sheetData>
  <hyperlinks>
    <hyperlink ref="C131" r:id="rId1" display="http://les.foulees.vernon.free.fr/index.html"/>
  </hyperlinks>
  <pageMargins left="0.7" right="0.7" top="0.42708333333333331" bottom="0.69791666666666663" header="0.3" footer="0.3"/>
  <pageSetup paperSize="9" orientation="landscape" horizontalDpi="300" verticalDpi="300" r:id="rId2"/>
  <headerFooter>
    <oddFooter>&amp;LMACC Lusignan&amp;CPage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Layout" zoomScaleNormal="100" workbookViewId="0">
      <selection activeCell="B4" sqref="B4"/>
    </sheetView>
  </sheetViews>
  <sheetFormatPr baseColWidth="10" defaultRowHeight="15"/>
  <cols>
    <col min="1" max="1" width="14.28515625" style="1" customWidth="1"/>
    <col min="2" max="2" width="30" style="1" customWidth="1"/>
    <col min="3" max="3" width="16.140625" style="1" customWidth="1"/>
    <col min="4" max="4" width="70.140625" style="1" customWidth="1"/>
    <col min="5" max="5" width="19.7109375" customWidth="1"/>
    <col min="7" max="7" width="16.5703125" customWidth="1"/>
  </cols>
  <sheetData>
    <row r="1" spans="1:7" ht="52.5" customHeight="1">
      <c r="A1" s="58"/>
      <c r="B1" s="57" t="s">
        <v>147</v>
      </c>
      <c r="C1" s="59" t="s">
        <v>138</v>
      </c>
      <c r="D1" s="57" t="s">
        <v>139</v>
      </c>
    </row>
    <row r="2" spans="1:7" ht="18.75">
      <c r="A2" s="57"/>
      <c r="B2" s="57"/>
      <c r="C2" s="57"/>
      <c r="D2" s="65"/>
    </row>
    <row r="3" spans="1:7" ht="18.75">
      <c r="A3" s="57" t="s">
        <v>136</v>
      </c>
      <c r="B3" s="57">
        <v>83</v>
      </c>
      <c r="C3" s="59">
        <v>1200.49</v>
      </c>
      <c r="D3" s="57" t="s">
        <v>141</v>
      </c>
    </row>
    <row r="4" spans="1:7" ht="13.5" customHeight="1">
      <c r="A4" s="57"/>
      <c r="B4" s="57"/>
      <c r="C4" s="59"/>
      <c r="D4" s="57" t="s">
        <v>145</v>
      </c>
    </row>
    <row r="5" spans="1:7" ht="13.5" customHeight="1">
      <c r="A5" s="57"/>
      <c r="B5" s="57"/>
      <c r="C5" s="59"/>
      <c r="D5" s="57"/>
    </row>
    <row r="6" spans="1:7" ht="18.75">
      <c r="A6" s="57"/>
      <c r="B6" s="57"/>
      <c r="C6" s="57"/>
      <c r="D6" s="65"/>
    </row>
    <row r="7" spans="1:7" ht="18.75">
      <c r="A7" s="57" t="s">
        <v>137</v>
      </c>
      <c r="B7" s="57">
        <v>240</v>
      </c>
      <c r="C7" s="57">
        <v>5210.2740000000003</v>
      </c>
      <c r="D7" s="57" t="s">
        <v>142</v>
      </c>
    </row>
    <row r="8" spans="1:7" ht="18.75">
      <c r="A8" s="57"/>
      <c r="B8" s="57"/>
      <c r="C8" s="57"/>
      <c r="D8" s="57" t="s">
        <v>144</v>
      </c>
    </row>
    <row r="9" spans="1:7" ht="18.75">
      <c r="A9" s="57"/>
      <c r="B9" s="57"/>
      <c r="C9" s="57"/>
      <c r="D9" s="57"/>
    </row>
    <row r="11" spans="1:7" ht="23.25">
      <c r="D11" s="62" t="s">
        <v>143</v>
      </c>
    </row>
    <row r="12" spans="1:7" ht="23.25">
      <c r="A12" s="60" t="s">
        <v>135</v>
      </c>
      <c r="B12" s="60">
        <f>SUM(B3:B7)</f>
        <v>323</v>
      </c>
      <c r="C12" s="61">
        <f>SUM(C3:C11)</f>
        <v>6410.7640000000001</v>
      </c>
      <c r="D12" s="60" t="s">
        <v>146</v>
      </c>
      <c r="E12" s="16"/>
      <c r="G12" s="56"/>
    </row>
    <row r="13" spans="1:7" ht="23.25">
      <c r="A13" s="60"/>
      <c r="B13" s="60"/>
      <c r="C13" s="6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Féminine</vt:lpstr>
      <vt:lpstr>Masculin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</dc:creator>
  <cp:lastModifiedBy>Armand</cp:lastModifiedBy>
  <cp:lastPrinted>2012-01-07T16:43:34Z</cp:lastPrinted>
  <dcterms:created xsi:type="dcterms:W3CDTF">2011-02-02T19:08:17Z</dcterms:created>
  <dcterms:modified xsi:type="dcterms:W3CDTF">2012-01-07T16:44:29Z</dcterms:modified>
</cp:coreProperties>
</file>